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16000" tabRatio="787" firstSheet="5" activeTab="5"/>
  </bookViews>
  <sheets>
    <sheet name="CSHH-1" sheetId="1" r:id="rId1"/>
    <sheet name="CSHH-2" sheetId="2" r:id="rId2"/>
    <sheet name="CSHH-3" sheetId="3" r:id="rId3"/>
    <sheet name="CSHH-4" sheetId="4" r:id="rId4"/>
    <sheet name="CSHH-5" sheetId="5" r:id="rId5"/>
    <sheet name="CSHH-6" sheetId="6" r:id="rId6"/>
    <sheet name="CSHH-7" sheetId="7" r:id="rId7"/>
    <sheet name="CSHH-8" sheetId="8" r:id="rId8"/>
    <sheet name="CSHH-9" sheetId="9" r:id="rId9"/>
    <sheet name="CSHH-10" sheetId="10" r:id="rId10"/>
    <sheet name="CSHH-11" sheetId="11" r:id="rId11"/>
    <sheet name="CSHH-12" sheetId="12" r:id="rId12"/>
    <sheet name="CSHH-13" sheetId="13" r:id="rId13"/>
    <sheet name="CSHH-14" sheetId="14" r:id="rId14"/>
    <sheet name="CSHH-14A" sheetId="15" r:id="rId15"/>
    <sheet name="CSHH-15" sheetId="16" r:id="rId16"/>
    <sheet name="CSHH-15A" sheetId="17" r:id="rId17"/>
    <sheet name="CSHH-15B" sheetId="18" r:id="rId18"/>
    <sheet name="CSHH-16" sheetId="19" r:id="rId19"/>
    <sheet name="CSHH-17" sheetId="20" r:id="rId20"/>
    <sheet name="CSHH-17A" sheetId="21" r:id="rId21"/>
    <sheet name="Clone-Revised Code 2005" sheetId="22" r:id="rId22"/>
  </sheets>
  <definedNames>
    <definedName name="_xlnm.Print_Area" localSheetId="21">'Clone-Revised Code 2005'!$A$1:$M$35</definedName>
    <definedName name="_xlnm.Print_Area" localSheetId="6">'CSHH-7'!$A$1:$R$106</definedName>
    <definedName name="_xlnm.Print_Area" localSheetId="7">'CSHH-8'!$A$1:$N$76</definedName>
  </definedNames>
  <calcPr fullCalcOnLoad="1"/>
</workbook>
</file>

<file path=xl/sharedStrings.xml><?xml version="1.0" encoding="utf-8"?>
<sst xmlns="http://schemas.openxmlformats.org/spreadsheetml/2006/main" count="823" uniqueCount="126">
  <si>
    <t>Date</t>
  </si>
  <si>
    <t>Log AvgFC</t>
  </si>
  <si>
    <t>Log AvgEnt</t>
  </si>
  <si>
    <t>Fecal Coliform</t>
  </si>
  <si>
    <t>Enterococci</t>
  </si>
  <si>
    <t>Excessive Counts</t>
  </si>
  <si>
    <t>Log Avg&gt; 200</t>
  </si>
  <si>
    <t>Log Avg&gt; 35</t>
  </si>
  <si>
    <t>Beacon Eleven-CSHH-1</t>
  </si>
  <si>
    <t>Bell Buoy 6-CSHH-2</t>
  </si>
  <si>
    <t>Red Marker Glen Cove Creek-CSHH-3</t>
  </si>
  <si>
    <t>Bar Beach Spit-CSHH-4</t>
  </si>
  <si>
    <t>Mott's Cove-CSHH-5</t>
  </si>
  <si>
    <t>East of the Incinerator-CSHH-6</t>
  </si>
  <si>
    <t>Glen Cove STP-CSHH-8</t>
  </si>
  <si>
    <t>Pipe at Corner of Seawall, West of STP Outfall-CSHH-10</t>
  </si>
  <si>
    <t>East of STP Outfall, By Bend in Seawall-CSHH-12</t>
  </si>
  <si>
    <t>50 Yards East of STP Outfall-CSHH-11</t>
  </si>
  <si>
    <t>First Pipe West of STP Outfall-CSHH-9</t>
  </si>
  <si>
    <t>Bryant Landing-CSHH-7</t>
  </si>
  <si>
    <t>CFU/100ml.</t>
  </si>
  <si>
    <t>CFU&gt;1000</t>
  </si>
  <si>
    <t>CFU&gt;104</t>
  </si>
  <si>
    <t>.</t>
  </si>
  <si>
    <t>Comments</t>
  </si>
  <si>
    <t>Time</t>
  </si>
  <si>
    <t>Air</t>
  </si>
  <si>
    <t>Water</t>
  </si>
  <si>
    <t>Wind</t>
  </si>
  <si>
    <t>Weather</t>
  </si>
  <si>
    <t>Wave Height</t>
  </si>
  <si>
    <t>Wave Ht</t>
  </si>
  <si>
    <t xml:space="preserve">                                                                                         NW Corner of Power Plant ~50 yards from Cement Outfall CSHH-14</t>
  </si>
  <si>
    <t xml:space="preserve">                                                                                         Cement Outfall Adjacent to Power Plant CSHH-14A</t>
  </si>
  <si>
    <t xml:space="preserve">                                                                                         NW Corner of Tappen Pool CSHH-15</t>
  </si>
  <si>
    <t xml:space="preserve">                                                                                         Scudder's Pond Outfall at Seawall N. of Tappen Pool CSHH-15A</t>
  </si>
  <si>
    <t xml:space="preserve">                                                                                       Scudder's Pond Weir CSHH-15B</t>
  </si>
  <si>
    <t>Rain 24hr</t>
  </si>
  <si>
    <t>Rain 48hrs</t>
  </si>
  <si>
    <t>Rain 24hrs</t>
  </si>
  <si>
    <t xml:space="preserve">                                                                                         60 ft West of Mill Pond Weir CSHH-13</t>
  </si>
  <si>
    <t xml:space="preserve">                                                                                       Outer Harbor Midway E/W Shore CSHH-16</t>
  </si>
  <si>
    <t xml:space="preserve">                                                                                       Outside Crescent beach restricted area across from white beach house CSHH-17</t>
  </si>
  <si>
    <t xml:space="preserve">                                                                                        CSHH-17A</t>
  </si>
  <si>
    <t>N-5</t>
  </si>
  <si>
    <t>NW-5</t>
  </si>
  <si>
    <t>N-2</t>
  </si>
  <si>
    <t>sw-6</t>
  </si>
  <si>
    <t>sw-5</t>
  </si>
  <si>
    <t>w-6</t>
  </si>
  <si>
    <t>w-5</t>
  </si>
  <si>
    <t>w-3</t>
  </si>
  <si>
    <t>w-2</t>
  </si>
  <si>
    <t>sw-4</t>
  </si>
  <si>
    <t>nw-6</t>
  </si>
  <si>
    <t>nw</t>
  </si>
  <si>
    <t>ne-4</t>
  </si>
  <si>
    <t>NE-5</t>
  </si>
  <si>
    <t>E-12</t>
  </si>
  <si>
    <t>E-8</t>
  </si>
  <si>
    <t>N-7</t>
  </si>
  <si>
    <t>N-13</t>
  </si>
  <si>
    <t>N-8</t>
  </si>
  <si>
    <t>NE-3</t>
  </si>
  <si>
    <t>E-6</t>
  </si>
  <si>
    <t>E-2</t>
  </si>
  <si>
    <t>NE-2</t>
  </si>
  <si>
    <t>NE-8</t>
  </si>
  <si>
    <t>NE-13</t>
  </si>
  <si>
    <t>E-5</t>
  </si>
  <si>
    <t>N-9</t>
  </si>
  <si>
    <t>NE-6</t>
  </si>
  <si>
    <t>N-4</t>
  </si>
  <si>
    <t>E-4</t>
  </si>
  <si>
    <t>N-3</t>
  </si>
  <si>
    <t>NE-7</t>
  </si>
  <si>
    <t>E-13</t>
  </si>
  <si>
    <t>NW-4</t>
  </si>
  <si>
    <t>NW-3</t>
  </si>
  <si>
    <t>NE_5</t>
  </si>
  <si>
    <t>NW-7</t>
  </si>
  <si>
    <t>NW-6</t>
  </si>
  <si>
    <t>W-2</t>
  </si>
  <si>
    <t>NW-2</t>
  </si>
  <si>
    <t>NW-06</t>
  </si>
  <si>
    <t>SW-2</t>
  </si>
  <si>
    <t>NW-05</t>
  </si>
  <si>
    <t>E-07</t>
  </si>
  <si>
    <t>E-14</t>
  </si>
  <si>
    <t>E-08</t>
  </si>
  <si>
    <t>E-03</t>
  </si>
  <si>
    <t>NE-04</t>
  </si>
  <si>
    <t>E-04</t>
  </si>
  <si>
    <t>E-05</t>
  </si>
  <si>
    <t>W-6</t>
  </si>
  <si>
    <t>W-8</t>
  </si>
  <si>
    <t>W-7</t>
  </si>
  <si>
    <t>NW-14</t>
  </si>
  <si>
    <t>NW-9</t>
  </si>
  <si>
    <t>W-5</t>
  </si>
  <si>
    <t>SW-4</t>
  </si>
  <si>
    <t>N-6</t>
  </si>
  <si>
    <t>NE-4</t>
  </si>
  <si>
    <t>S-4</t>
  </si>
  <si>
    <t>S-5</t>
  </si>
  <si>
    <t xml:space="preserve"> </t>
  </si>
  <si>
    <t>N-14</t>
  </si>
  <si>
    <t>N-15</t>
  </si>
  <si>
    <t>NE-14</t>
  </si>
  <si>
    <t>W-15</t>
  </si>
  <si>
    <t>NW-8</t>
  </si>
  <si>
    <t>NW-12</t>
  </si>
  <si>
    <t>NE-18</t>
  </si>
  <si>
    <t>NE-9</t>
  </si>
  <si>
    <t>NE-10</t>
  </si>
  <si>
    <t>NE-15</t>
  </si>
  <si>
    <t>W-9</t>
  </si>
  <si>
    <t>SW-7</t>
  </si>
  <si>
    <t>SW-9</t>
  </si>
  <si>
    <t>SW-15</t>
  </si>
  <si>
    <t>N-11</t>
  </si>
  <si>
    <t>NW-15</t>
  </si>
  <si>
    <t>E-7</t>
  </si>
  <si>
    <t>tr</t>
  </si>
  <si>
    <t>TR</t>
  </si>
  <si>
    <t>W-4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</si>
</sst>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00000000"/>
    <numFmt numFmtId="166" formatCode="0.0000000000000"/>
    <numFmt numFmtId="167" formatCode="0.0000000000"/>
    <numFmt numFmtId="168" formatCode="0.00000000000"/>
    <numFmt numFmtId="169" formatCode="0.0"/>
    <numFmt numFmtId="170" formatCode="mmm\-yyyy"/>
    <numFmt numFmtId="171" formatCode="[$-409]dddd\,\ mmmm\ dd\,\ yyyy"/>
    <numFmt numFmtId="172" formatCode="mm/dd/yy;@"/>
    <numFmt numFmtId="173" formatCode="m/d/yy;@"/>
    <numFmt numFmtId="174" formatCode="[$-409]h:mm:ss\ AM/PM"/>
    <numFmt numFmtId="175" formatCode="h:mm;@"/>
    <numFmt numFmtId="176" formatCode="[$-409]h:mm\ AM/PM;@"/>
    <numFmt numFmtId="177" formatCode="[$-F400]h:mm:ss\ AM/PM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2.5"/>
      <color indexed="8"/>
      <name val="Arial"/>
      <family val="2"/>
    </font>
    <font>
      <sz val="1.1"/>
      <color indexed="8"/>
      <name val="Arial"/>
      <family val="2"/>
    </font>
    <font>
      <sz val="10"/>
      <color indexed="8"/>
      <name val="Arial"/>
      <family val="2"/>
    </font>
    <font>
      <sz val="5.5"/>
      <color indexed="8"/>
      <name val="Arial"/>
      <family val="2"/>
    </font>
    <font>
      <sz val="1.55"/>
      <color indexed="8"/>
      <name val="Arial"/>
      <family val="2"/>
    </font>
    <font>
      <sz val="8"/>
      <color indexed="8"/>
      <name val="Arial"/>
      <family val="2"/>
    </font>
    <font>
      <sz val="5.7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.8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Arial"/>
      <family val="2"/>
    </font>
    <font>
      <b/>
      <sz val="10"/>
      <color indexed="8"/>
      <name val="Arial"/>
      <family val="2"/>
    </font>
    <font>
      <sz val="2.8"/>
      <color indexed="8"/>
      <name val="Arial"/>
      <family val="2"/>
    </font>
    <font>
      <b/>
      <sz val="5.5"/>
      <color indexed="8"/>
      <name val="Arial"/>
      <family val="2"/>
    </font>
    <font>
      <sz val="1.4"/>
      <color indexed="8"/>
      <name val="Arial"/>
      <family val="2"/>
    </font>
    <font>
      <b/>
      <sz val="8"/>
      <color indexed="8"/>
      <name val="Arial"/>
      <family val="2"/>
    </font>
    <font>
      <b/>
      <sz val="5.75"/>
      <color indexed="8"/>
      <name val="Arial"/>
      <family val="2"/>
    </font>
    <font>
      <b/>
      <sz val="9"/>
      <color indexed="8"/>
      <name val="Arial"/>
      <family val="2"/>
    </font>
    <font>
      <sz val="1.45"/>
      <color indexed="8"/>
      <name val="Arial"/>
      <family val="2"/>
    </font>
    <font>
      <b/>
      <sz val="9.5"/>
      <color indexed="8"/>
      <name val="Arial"/>
      <family val="2"/>
    </font>
    <font>
      <sz val="1.9"/>
      <color indexed="8"/>
      <name val="Arial"/>
      <family val="2"/>
    </font>
    <font>
      <sz val="1.6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173" fontId="0" fillId="0" borderId="0" xfId="0" applyNumberFormat="1" applyAlignment="1">
      <alignment horizontal="center"/>
    </xf>
    <xf numFmtId="17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2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7" fillId="0" borderId="0" xfId="0" applyFont="1" applyAlignment="1">
      <alignment/>
    </xf>
    <xf numFmtId="175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 applyProtection="1">
      <alignment horizontal="right"/>
      <protection locked="0"/>
    </xf>
    <xf numFmtId="173" fontId="8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09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825"/>
          <c:w val="0.58925"/>
          <c:h val="0.804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'CSHH-9'!$C$29:$C$101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'CSHH-9'!$F$29:$F$101</c:f>
              <c:numCache/>
            </c:numRef>
          </c:val>
          <c:smooth val="0"/>
        </c:ser>
        <c:marker val="1"/>
        <c:axId val="12984722"/>
        <c:axId val="49753635"/>
      </c:line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5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4415"/>
          <c:w val="0.279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825"/>
          <c:w val="0.544"/>
          <c:h val="0.804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'CSHH-10'!$C$29:$C$86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'CSHH-10'!$F$29:$F$86</c:f>
              <c:numCache/>
            </c:numRef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 val="autoZero"/>
        <c:auto val="1"/>
        <c:lblOffset val="100"/>
        <c:tickLblSkip val="6"/>
        <c:noMultiLvlLbl val="0"/>
      </c:catAx>
      <c:valAx>
        <c:axId val="351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5"/>
          <c:y val="0.4415"/>
          <c:w val="0.304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525"/>
          <c:w val="0.625"/>
          <c:h val="0.79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'CSHH-11'!$C$29:$C$86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'CSHH-11'!$F$29:$F$86</c:f>
              <c:numCache/>
            </c:numRef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 val="autoZero"/>
        <c:auto val="1"/>
        <c:lblOffset val="100"/>
        <c:tickLblSkip val="4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4545"/>
          <c:w val="0.269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0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5875"/>
          <c:w val="0.55875"/>
          <c:h val="0.803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/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 val="autoZero"/>
        <c:auto val="1"/>
        <c:lblOffset val="100"/>
        <c:tickLblSkip val="5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47725"/>
          <c:w val="0.299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26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4"/>
          <c:w val="0.584"/>
          <c:h val="0.848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 val="autoZero"/>
        <c:auto val="1"/>
        <c:lblOffset val="100"/>
        <c:tickLblSkip val="4"/>
        <c:noMultiLvlLbl val="0"/>
      </c:catAx>
      <c:valAx>
        <c:axId val="4221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38375"/>
          <c:w val="0.2875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337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45"/>
          <c:w val="0.56725"/>
          <c:h val="0.808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 val="autoZero"/>
        <c:auto val="1"/>
        <c:lblOffset val="100"/>
        <c:tickLblSkip val="5"/>
        <c:noMultiLvlLbl val="0"/>
      </c:catAx>
      <c:valAx>
        <c:axId val="64312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975"/>
          <c:w val="0.298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272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545"/>
          <c:w val="0.57575"/>
          <c:h val="0.808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 val="autoZero"/>
        <c:auto val="1"/>
        <c:lblOffset val="100"/>
        <c:tickLblSkip val="4"/>
        <c:noMultiLvlLbl val="0"/>
      </c:catAx>
      <c:valAx>
        <c:axId val="4196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404"/>
          <c:w val="0.2955"/>
          <c:h val="0.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29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545"/>
          <c:w val="0.56425"/>
          <c:h val="0.808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 val="autoZero"/>
        <c:auto val="1"/>
        <c:lblOffset val="100"/>
        <c:tickLblSkip val="5"/>
        <c:noMultiLvlLbl val="0"/>
      </c:catAx>
      <c:valAx>
        <c:axId val="4351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47975"/>
          <c:w val="0.299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8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45"/>
          <c:w val="0.59"/>
          <c:h val="0.808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 val="autoZero"/>
        <c:auto val="1"/>
        <c:lblOffset val="100"/>
        <c:tickLblSkip val="4"/>
        <c:noMultiLvlLbl val="0"/>
      </c:catAx>
      <c:valAx>
        <c:axId val="35160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95"/>
          <c:w val="0.276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33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45"/>
          <c:w val="0.5895"/>
          <c:h val="0.808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 val="autoZero"/>
        <c:auto val="1"/>
        <c:lblOffset val="100"/>
        <c:tickLblSkip val="4"/>
        <c:noMultiLvlLbl val="0"/>
      </c:catAx>
      <c:valAx>
        <c:axId val="2942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4395"/>
          <c:w val="0.28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45"/>
          <c:w val="0.65425"/>
          <c:h val="0.828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'CSHH-2'!$C$24:$C$77</c:f>
              <c:numCache>
                <c:ptCount val="54"/>
                <c:pt idx="0">
                  <c:v>2.378414230005442</c:v>
                </c:pt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'CSHH-2'!$F$24:$F$77</c:f>
              <c:numCache>
                <c:ptCount val="54"/>
                <c:pt idx="0">
                  <c:v>0.1</c:v>
                </c:pt>
              </c:numCache>
            </c:numRef>
          </c:val>
          <c:smooth val="0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 val="autoZero"/>
        <c:auto val="1"/>
        <c:lblOffset val="100"/>
        <c:tickLblSkip val="3"/>
        <c:noMultiLvlLbl val="0"/>
      </c:catAx>
      <c:valAx>
        <c:axId val="10019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44225"/>
          <c:w val="0.2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33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545"/>
          <c:w val="0.58875"/>
          <c:h val="0.808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63480022"/>
        <c:axId val="34449287"/>
      </c:line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 val="autoZero"/>
        <c:auto val="1"/>
        <c:lblOffset val="100"/>
        <c:tickLblSkip val="4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4445"/>
          <c:w val="0.28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33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545"/>
          <c:w val="0.58875"/>
          <c:h val="0.808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 val="autoZero"/>
        <c:auto val="1"/>
        <c:lblOffset val="100"/>
        <c:tickLblSkip val="4"/>
        <c:noMultiLvlLbl val="0"/>
      </c:catAx>
      <c:valAx>
        <c:axId val="38928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4445"/>
          <c:w val="0.28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335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545"/>
          <c:w val="0.58875"/>
          <c:h val="0.808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'CSHH-12'!$C$60:$C$86</c:f>
              <c:numCache>
                <c:ptCount val="27"/>
              </c:numCache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'CSHH-12'!$F$60:$F$86</c:f>
              <c:numCache>
                <c:ptCount val="27"/>
              </c:numCache>
            </c:numRef>
          </c:val>
          <c:smooth val="0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 val="autoZero"/>
        <c:auto val="1"/>
        <c:lblOffset val="100"/>
        <c:tickLblSkip val="4"/>
        <c:noMultiLvlLbl val="0"/>
      </c:catAx>
      <c:valAx>
        <c:axId val="6622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4445"/>
          <c:w val="0.28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06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225"/>
          <c:w val="0.63075"/>
          <c:h val="0.601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'Clone-Revised Code 2005'!$C$8:$C$50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'Clone-Revised Code 2005'!$F$8:$F$50</c:f>
              <c:numCache/>
            </c:numRef>
          </c:val>
          <c:smooth val="0"/>
        </c:ser>
        <c:marker val="1"/>
        <c:axId val="59178740"/>
        <c:axId val="62846613"/>
      </c:line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 val="autoZero"/>
        <c:auto val="1"/>
        <c:lblOffset val="100"/>
        <c:tickLblSkip val="5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394"/>
          <c:w val="0.270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05"/>
          <c:w val="0.537"/>
          <c:h val="0.802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'CSHH-2'!$C$24:$C$77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'CSHH-2'!$F$24:$F$77</c:f>
              <c:numCache/>
            </c:numRef>
          </c:val>
          <c:smooth val="0"/>
        </c:ser>
        <c:marker val="1"/>
        <c:axId val="23066988"/>
        <c:axId val="6276301"/>
      </c:line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 val="autoZero"/>
        <c:auto val="1"/>
        <c:lblOffset val="100"/>
        <c:tickLblSkip val="4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5"/>
          <c:y val="0.467"/>
          <c:w val="0.297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3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45"/>
          <c:w val="0.58425"/>
          <c:h val="0.848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'CSHH-3'!$C$54:$C$77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'CSHH-3'!$F$54:$F$77</c:f>
              <c:numCache/>
            </c:numRef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 val="autoZero"/>
        <c:auto val="1"/>
        <c:lblOffset val="100"/>
        <c:tickLblSkip val="4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38"/>
          <c:w val="0.287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536"/>
          <c:h val="0.801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'CSHH-4'!$C$57:$C$96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'CSHH-4'!$F$57:$F$96</c:f>
              <c:numCache/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 val="autoZero"/>
        <c:auto val="1"/>
        <c:lblOffset val="100"/>
        <c:tickLblSkip val="7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4925"/>
          <c:w val="0.3067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8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825"/>
          <c:w val="0.587"/>
          <c:h val="0.8117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'CSHH-5'!$C$9:$C$105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'CSHH-5'!$F$9:$F$105</c:f>
              <c:numCache/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 val="autoZero"/>
        <c:auto val="1"/>
        <c:lblOffset val="100"/>
        <c:tickLblSkip val="6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43875"/>
          <c:w val="0.29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4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"/>
          <c:w val="0.59225"/>
          <c:h val="0.84225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'CSHH-6'!$C$9:$C$99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'CSHH-6'!$F$9:$F$99</c:f>
              <c:numCache/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 val="autoZero"/>
        <c:auto val="1"/>
        <c:lblOffset val="100"/>
        <c:tickLblSkip val="5"/>
        <c:noMultiLvlLbl val="0"/>
      </c:catAx>
      <c:valAx>
        <c:axId val="388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433"/>
          <c:w val="0.293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1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05"/>
          <c:w val="0.53975"/>
          <c:h val="0.802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'CSHH-7'!$C$86:$C$121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'CSHH-7'!$F$86:$F$121</c:f>
              <c:numCache/>
            </c:numRef>
          </c:val>
          <c:smooth val="0"/>
        </c:ser>
        <c:marker val="1"/>
        <c:axId val="34942366"/>
        <c:axId val="46045839"/>
      </c:line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5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5"/>
          <c:y val="0.467"/>
          <c:w val="0.297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Average vs. Statistically Valid Sample Points</a:t>
            </a:r>
          </a:p>
        </c:rich>
      </c:tx>
      <c:layout>
        <c:manualLayout>
          <c:xMode val="factor"/>
          <c:yMode val="factor"/>
          <c:x val="0.04525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6875"/>
          <c:w val="0.6135"/>
          <c:h val="0.794"/>
        </c:manualLayout>
      </c:layout>
      <c:lineChart>
        <c:grouping val="standard"/>
        <c:varyColors val="0"/>
        <c:ser>
          <c:idx val="0"/>
          <c:order val="0"/>
          <c:tx>
            <c:v>Fecal Coliform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'CSHH-8'!$C$29:$C$89</c:f>
              <c:numCache/>
            </c:numRef>
          </c:val>
          <c:smooth val="0"/>
        </c:ser>
        <c:ser>
          <c:idx val="1"/>
          <c:order val="1"/>
          <c:tx>
            <c:v>Enterococci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'CSHH-8'!$F$29:$F$89</c:f>
              <c:numCache/>
            </c:numRef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4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46225"/>
          <c:w val="0.278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0</xdr:rowOff>
    </xdr:from>
    <xdr:to>
      <xdr:col>12</xdr:col>
      <xdr:colOff>257175</xdr:colOff>
      <xdr:row>3</xdr:row>
      <xdr:rowOff>0</xdr:rowOff>
    </xdr:to>
    <xdr:graphicFrame>
      <xdr:nvGraphicFramePr>
        <xdr:cNvPr id="1" name="Chart 9"/>
        <xdr:cNvGraphicFramePr/>
      </xdr:nvGraphicFramePr>
      <xdr:xfrm>
        <a:off x="3638550" y="523875"/>
        <a:ext cx="2695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152400</xdr:colOff>
      <xdr:row>66</xdr:row>
      <xdr:rowOff>0</xdr:rowOff>
    </xdr:to>
    <xdr:graphicFrame>
      <xdr:nvGraphicFramePr>
        <xdr:cNvPr id="2" name="Chart 14"/>
        <xdr:cNvGraphicFramePr/>
      </xdr:nvGraphicFramePr>
      <xdr:xfrm>
        <a:off x="104775" y="8172450"/>
        <a:ext cx="36195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64</xdr:row>
      <xdr:rowOff>9525</xdr:rowOff>
    </xdr:from>
    <xdr:to>
      <xdr:col>16</xdr:col>
      <xdr:colOff>38100</xdr:colOff>
      <xdr:row>79</xdr:row>
      <xdr:rowOff>123825</xdr:rowOff>
    </xdr:to>
    <xdr:graphicFrame>
      <xdr:nvGraphicFramePr>
        <xdr:cNvPr id="1" name="Chart 13"/>
        <xdr:cNvGraphicFramePr/>
      </xdr:nvGraphicFramePr>
      <xdr:xfrm>
        <a:off x="6105525" y="10410825"/>
        <a:ext cx="2124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</xdr:row>
      <xdr:rowOff>9525</xdr:rowOff>
    </xdr:from>
    <xdr:to>
      <xdr:col>5</xdr:col>
      <xdr:colOff>542925</xdr:colOff>
      <xdr:row>76</xdr:row>
      <xdr:rowOff>133350</xdr:rowOff>
    </xdr:to>
    <xdr:graphicFrame>
      <xdr:nvGraphicFramePr>
        <xdr:cNvPr id="1" name="Chart 9"/>
        <xdr:cNvGraphicFramePr/>
      </xdr:nvGraphicFramePr>
      <xdr:xfrm>
        <a:off x="57150" y="9925050"/>
        <a:ext cx="3371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64</xdr:row>
      <xdr:rowOff>76200</xdr:rowOff>
    </xdr:from>
    <xdr:to>
      <xdr:col>16</xdr:col>
      <xdr:colOff>304800</xdr:colOff>
      <xdr:row>80</xdr:row>
      <xdr:rowOff>28575</xdr:rowOff>
    </xdr:to>
    <xdr:graphicFrame>
      <xdr:nvGraphicFramePr>
        <xdr:cNvPr id="1" name="Chart 10"/>
        <xdr:cNvGraphicFramePr/>
      </xdr:nvGraphicFramePr>
      <xdr:xfrm>
        <a:off x="5934075" y="10477500"/>
        <a:ext cx="23717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60</xdr:row>
      <xdr:rowOff>76200</xdr:rowOff>
    </xdr:from>
    <xdr:to>
      <xdr:col>4</xdr:col>
      <xdr:colOff>523875</xdr:colOff>
      <xdr:row>76</xdr:row>
      <xdr:rowOff>38100</xdr:rowOff>
    </xdr:to>
    <xdr:graphicFrame>
      <xdr:nvGraphicFramePr>
        <xdr:cNvPr id="1" name="Chart 1"/>
        <xdr:cNvGraphicFramePr/>
      </xdr:nvGraphicFramePr>
      <xdr:xfrm>
        <a:off x="47625" y="9829800"/>
        <a:ext cx="2581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66</xdr:row>
      <xdr:rowOff>76200</xdr:rowOff>
    </xdr:from>
    <xdr:to>
      <xdr:col>4</xdr:col>
      <xdr:colOff>523875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47625" y="10801350"/>
        <a:ext cx="2381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58</xdr:row>
      <xdr:rowOff>76200</xdr:rowOff>
    </xdr:from>
    <xdr:to>
      <xdr:col>4</xdr:col>
      <xdr:colOff>523875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47625" y="9477375"/>
        <a:ext cx="2514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76200</xdr:rowOff>
    </xdr:from>
    <xdr:to>
      <xdr:col>4</xdr:col>
      <xdr:colOff>523875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47625" y="8534400"/>
        <a:ext cx="23717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76200</xdr:rowOff>
    </xdr:from>
    <xdr:to>
      <xdr:col>4</xdr:col>
      <xdr:colOff>523875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47625" y="9934575"/>
        <a:ext cx="24765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76200</xdr:rowOff>
    </xdr:from>
    <xdr:to>
      <xdr:col>4</xdr:col>
      <xdr:colOff>523875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47625" y="7496175"/>
        <a:ext cx="2390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76200</xdr:rowOff>
    </xdr:from>
    <xdr:to>
      <xdr:col>4</xdr:col>
      <xdr:colOff>523875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47625" y="7896225"/>
        <a:ext cx="2390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55</xdr:row>
      <xdr:rowOff>38100</xdr:rowOff>
    </xdr:from>
    <xdr:to>
      <xdr:col>15</xdr:col>
      <xdr:colOff>447675</xdr:colOff>
      <xdr:row>70</xdr:row>
      <xdr:rowOff>152400</xdr:rowOff>
    </xdr:to>
    <xdr:graphicFrame>
      <xdr:nvGraphicFramePr>
        <xdr:cNvPr id="1" name="Chart 13"/>
        <xdr:cNvGraphicFramePr/>
      </xdr:nvGraphicFramePr>
      <xdr:xfrm>
        <a:off x="5743575" y="8982075"/>
        <a:ext cx="1905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76200</xdr:rowOff>
    </xdr:from>
    <xdr:to>
      <xdr:col>4</xdr:col>
      <xdr:colOff>523875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47625" y="7362825"/>
        <a:ext cx="2390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64</xdr:row>
      <xdr:rowOff>76200</xdr:rowOff>
    </xdr:from>
    <xdr:to>
      <xdr:col>4</xdr:col>
      <xdr:colOff>523875</xdr:colOff>
      <xdr:row>80</xdr:row>
      <xdr:rowOff>38100</xdr:rowOff>
    </xdr:to>
    <xdr:graphicFrame>
      <xdr:nvGraphicFramePr>
        <xdr:cNvPr id="1" name="Chart 1"/>
        <xdr:cNvGraphicFramePr/>
      </xdr:nvGraphicFramePr>
      <xdr:xfrm>
        <a:off x="47625" y="10353675"/>
        <a:ext cx="2390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152400</xdr:rowOff>
    </xdr:from>
    <xdr:to>
      <xdr:col>13</xdr:col>
      <xdr:colOff>142875</xdr:colOff>
      <xdr:row>18</xdr:row>
      <xdr:rowOff>47625</xdr:rowOff>
    </xdr:to>
    <xdr:graphicFrame>
      <xdr:nvGraphicFramePr>
        <xdr:cNvPr id="1" name="Chart 4"/>
        <xdr:cNvGraphicFramePr/>
      </xdr:nvGraphicFramePr>
      <xdr:xfrm>
        <a:off x="4257675" y="514350"/>
        <a:ext cx="33623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58</xdr:row>
      <xdr:rowOff>114300</xdr:rowOff>
    </xdr:from>
    <xdr:to>
      <xdr:col>17</xdr:col>
      <xdr:colOff>447675</xdr:colOff>
      <xdr:row>74</xdr:row>
      <xdr:rowOff>95250</xdr:rowOff>
    </xdr:to>
    <xdr:graphicFrame>
      <xdr:nvGraphicFramePr>
        <xdr:cNvPr id="1" name="Chart 11"/>
        <xdr:cNvGraphicFramePr/>
      </xdr:nvGraphicFramePr>
      <xdr:xfrm>
        <a:off x="6410325" y="9544050"/>
        <a:ext cx="2590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57</xdr:row>
      <xdr:rowOff>95250</xdr:rowOff>
    </xdr:from>
    <xdr:to>
      <xdr:col>15</xdr:col>
      <xdr:colOff>104775</xdr:colOff>
      <xdr:row>73</xdr:row>
      <xdr:rowOff>47625</xdr:rowOff>
    </xdr:to>
    <xdr:graphicFrame>
      <xdr:nvGraphicFramePr>
        <xdr:cNvPr id="1" name="Chart 3"/>
        <xdr:cNvGraphicFramePr/>
      </xdr:nvGraphicFramePr>
      <xdr:xfrm>
        <a:off x="5600700" y="9363075"/>
        <a:ext cx="20288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95250</xdr:rowOff>
    </xdr:from>
    <xdr:to>
      <xdr:col>5</xdr:col>
      <xdr:colOff>123825</xdr:colOff>
      <xdr:row>89</xdr:row>
      <xdr:rowOff>38100</xdr:rowOff>
    </xdr:to>
    <xdr:graphicFrame>
      <xdr:nvGraphicFramePr>
        <xdr:cNvPr id="1" name="Chart 5"/>
        <xdr:cNvGraphicFramePr/>
      </xdr:nvGraphicFramePr>
      <xdr:xfrm>
        <a:off x="9525" y="11953875"/>
        <a:ext cx="3057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69</xdr:row>
      <xdr:rowOff>66675</xdr:rowOff>
    </xdr:from>
    <xdr:to>
      <xdr:col>5</xdr:col>
      <xdr:colOff>285750</xdr:colOff>
      <xdr:row>84</xdr:row>
      <xdr:rowOff>133350</xdr:rowOff>
    </xdr:to>
    <xdr:graphicFrame>
      <xdr:nvGraphicFramePr>
        <xdr:cNvPr id="1" name="Chart 4"/>
        <xdr:cNvGraphicFramePr/>
      </xdr:nvGraphicFramePr>
      <xdr:xfrm>
        <a:off x="114300" y="11277600"/>
        <a:ext cx="31051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82</xdr:row>
      <xdr:rowOff>123825</xdr:rowOff>
    </xdr:from>
    <xdr:to>
      <xdr:col>15</xdr:col>
      <xdr:colOff>133350</xdr:colOff>
      <xdr:row>98</xdr:row>
      <xdr:rowOff>76200</xdr:rowOff>
    </xdr:to>
    <xdr:graphicFrame>
      <xdr:nvGraphicFramePr>
        <xdr:cNvPr id="1" name="Chart 3"/>
        <xdr:cNvGraphicFramePr/>
      </xdr:nvGraphicFramePr>
      <xdr:xfrm>
        <a:off x="5286375" y="13439775"/>
        <a:ext cx="1914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65</xdr:row>
      <xdr:rowOff>47625</xdr:rowOff>
    </xdr:from>
    <xdr:to>
      <xdr:col>5</xdr:col>
      <xdr:colOff>523875</xdr:colOff>
      <xdr:row>81</xdr:row>
      <xdr:rowOff>28575</xdr:rowOff>
    </xdr:to>
    <xdr:graphicFrame>
      <xdr:nvGraphicFramePr>
        <xdr:cNvPr id="1" name="Chart 10"/>
        <xdr:cNvGraphicFramePr/>
      </xdr:nvGraphicFramePr>
      <xdr:xfrm>
        <a:off x="219075" y="10610850"/>
        <a:ext cx="3267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82</xdr:row>
      <xdr:rowOff>9525</xdr:rowOff>
    </xdr:from>
    <xdr:to>
      <xdr:col>16</xdr:col>
      <xdr:colOff>552450</xdr:colOff>
      <xdr:row>97</xdr:row>
      <xdr:rowOff>123825</xdr:rowOff>
    </xdr:to>
    <xdr:graphicFrame>
      <xdr:nvGraphicFramePr>
        <xdr:cNvPr id="1" name="Chart 9"/>
        <xdr:cNvGraphicFramePr/>
      </xdr:nvGraphicFramePr>
      <xdr:xfrm>
        <a:off x="6143625" y="13325475"/>
        <a:ext cx="24193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Q59"/>
  <sheetViews>
    <sheetView zoomScaleSheetLayoutView="100" zoomScalePageLayoutView="0" workbookViewId="0" topLeftCell="A1">
      <pane ySplit="3" topLeftCell="A4" activePane="bottomLeft" state="frozen"/>
      <selection pane="topLeft" activeCell="G35" sqref="G35:H35"/>
      <selection pane="bottomLeft" activeCell="I10" sqref="I10:J10"/>
    </sheetView>
  </sheetViews>
  <sheetFormatPr defaultColWidth="11.421875" defaultRowHeight="12.75"/>
  <cols>
    <col min="1" max="1" width="9.140625" style="22" customWidth="1"/>
    <col min="2" max="2" width="10.8515625" style="0" customWidth="1"/>
    <col min="3" max="3" width="10.8515625" style="2" bestFit="1" customWidth="1"/>
    <col min="4" max="4" width="1.421875" style="0" customWidth="1"/>
    <col min="5" max="5" width="10.421875" style="0" customWidth="1"/>
    <col min="6" max="6" width="10.8515625" style="2" bestFit="1" customWidth="1"/>
    <col min="7" max="7" width="2.421875" style="0" customWidth="1"/>
    <col min="8" max="8" width="10.421875" style="0" customWidth="1"/>
    <col min="9" max="9" width="8.28125" style="0" customWidth="1"/>
    <col min="10" max="10" width="8.8515625" style="0" customWidth="1"/>
    <col min="11" max="11" width="2.140625" style="0" customWidth="1"/>
    <col min="12" max="12" width="5.421875" style="0" customWidth="1"/>
    <col min="13" max="13" width="3.8515625" style="0" customWidth="1"/>
    <col min="14" max="14" width="6.421875" style="0" customWidth="1"/>
    <col min="15" max="15" width="5.8515625" style="0" customWidth="1"/>
    <col min="16" max="16" width="8.28125" style="55" customWidth="1"/>
    <col min="17" max="17" width="9.421875" style="2" customWidth="1"/>
    <col min="18" max="16384" width="8.8515625" style="0" customWidth="1"/>
  </cols>
  <sheetData>
    <row r="1" spans="1:13" ht="15.75">
      <c r="A1" s="21"/>
      <c r="B1" s="6"/>
      <c r="C1" s="111" t="s">
        <v>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27"/>
      <c r="E2" s="110" t="s">
        <v>4</v>
      </c>
      <c r="F2" s="110"/>
    </row>
    <row r="3" spans="1:17" ht="12.75">
      <c r="A3" s="14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56" t="s">
        <v>29</v>
      </c>
      <c r="Q3" s="27" t="s">
        <v>30</v>
      </c>
    </row>
    <row r="4" spans="1:17" ht="12.75">
      <c r="A4" s="14">
        <v>42872</v>
      </c>
      <c r="B4" s="59">
        <v>39</v>
      </c>
      <c r="C4" s="59">
        <v>0</v>
      </c>
      <c r="D4" s="61"/>
      <c r="E4" s="59">
        <v>0.1</v>
      </c>
      <c r="F4" s="59">
        <v>0</v>
      </c>
      <c r="G4" s="61"/>
      <c r="H4" s="84"/>
      <c r="I4" s="15"/>
      <c r="J4" s="61"/>
      <c r="K4" s="61"/>
      <c r="L4" s="90">
        <v>0.375</v>
      </c>
      <c r="M4" s="61">
        <v>23</v>
      </c>
      <c r="N4" s="61">
        <v>15</v>
      </c>
      <c r="O4" s="61" t="s">
        <v>47</v>
      </c>
      <c r="P4" s="91">
        <v>1</v>
      </c>
      <c r="Q4" s="59">
        <v>0</v>
      </c>
    </row>
    <row r="5" spans="1:17" ht="12.75">
      <c r="A5" s="14">
        <v>42879</v>
      </c>
      <c r="B5" s="59">
        <v>31</v>
      </c>
      <c r="C5" s="59">
        <v>34.77067730142741</v>
      </c>
      <c r="D5" s="61"/>
      <c r="E5" s="59">
        <v>9</v>
      </c>
      <c r="F5" s="59">
        <v>0.9486832980505138</v>
      </c>
      <c r="G5" s="61"/>
      <c r="H5" s="84"/>
      <c r="I5" s="61"/>
      <c r="J5" s="61"/>
      <c r="K5" s="61"/>
      <c r="L5" s="90">
        <v>0.37916666666666665</v>
      </c>
      <c r="M5" s="61">
        <v>15</v>
      </c>
      <c r="N5" s="61">
        <v>15</v>
      </c>
      <c r="O5" s="61" t="s">
        <v>56</v>
      </c>
      <c r="P5" s="91">
        <v>3</v>
      </c>
      <c r="Q5" s="59">
        <v>0</v>
      </c>
    </row>
    <row r="6" spans="1:17" ht="12.75">
      <c r="A6" s="14">
        <v>42886</v>
      </c>
      <c r="B6" s="59">
        <v>9</v>
      </c>
      <c r="C6" s="59">
        <v>22.159311885908238</v>
      </c>
      <c r="D6" s="61"/>
      <c r="E6" s="59">
        <v>1</v>
      </c>
      <c r="F6" s="59">
        <v>0.9654893846056297</v>
      </c>
      <c r="G6" s="61"/>
      <c r="H6" s="84"/>
      <c r="I6" s="15">
        <v>0.07</v>
      </c>
      <c r="J6" s="61">
        <v>0.42</v>
      </c>
      <c r="K6" s="61"/>
      <c r="L6" s="90">
        <v>0.3284722222222222</v>
      </c>
      <c r="M6" s="61">
        <v>15</v>
      </c>
      <c r="N6" s="61">
        <v>15</v>
      </c>
      <c r="O6" s="61">
        <v>0</v>
      </c>
      <c r="P6" s="91">
        <v>4</v>
      </c>
      <c r="Q6" s="59">
        <v>0</v>
      </c>
    </row>
    <row r="7" spans="1:17" ht="13.5" customHeight="1">
      <c r="A7" s="14">
        <v>42893</v>
      </c>
      <c r="B7" s="59">
        <v>31</v>
      </c>
      <c r="C7" s="59">
        <v>24.099477460124543</v>
      </c>
      <c r="D7" s="61"/>
      <c r="E7" s="59">
        <v>5</v>
      </c>
      <c r="F7" s="59">
        <v>1.4564753151219703</v>
      </c>
      <c r="G7" s="61"/>
      <c r="H7" s="84"/>
      <c r="I7" s="61">
        <v>0.12</v>
      </c>
      <c r="J7" s="61">
        <v>0.2</v>
      </c>
      <c r="K7" s="61"/>
      <c r="L7" s="90">
        <v>0.3298611111111111</v>
      </c>
      <c r="M7" s="61">
        <v>13</v>
      </c>
      <c r="N7" s="61">
        <v>16</v>
      </c>
      <c r="O7" s="61" t="s">
        <v>70</v>
      </c>
      <c r="P7" s="91">
        <v>3</v>
      </c>
      <c r="Q7" s="59">
        <v>0</v>
      </c>
    </row>
    <row r="8" spans="1:17" ht="12.75">
      <c r="A8" s="14">
        <v>42900</v>
      </c>
      <c r="B8" s="59">
        <v>51</v>
      </c>
      <c r="C8" s="59">
        <v>27.997556906583227</v>
      </c>
      <c r="D8" s="61"/>
      <c r="E8" s="59">
        <v>0.1</v>
      </c>
      <c r="F8" s="59">
        <v>0.8523981584038258</v>
      </c>
      <c r="G8" s="61"/>
      <c r="H8" s="84"/>
      <c r="I8" s="86">
        <v>0.08</v>
      </c>
      <c r="J8" s="86">
        <v>0.08</v>
      </c>
      <c r="K8" s="61"/>
      <c r="L8" s="90">
        <v>0.4236111111111111</v>
      </c>
      <c r="M8" s="61">
        <v>24</v>
      </c>
      <c r="N8" s="61">
        <v>22</v>
      </c>
      <c r="O8" s="61" t="s">
        <v>64</v>
      </c>
      <c r="P8" s="91">
        <v>2</v>
      </c>
      <c r="Q8" s="59">
        <v>0</v>
      </c>
    </row>
    <row r="9" spans="1:17" ht="12.75">
      <c r="A9" s="14">
        <v>42907</v>
      </c>
      <c r="B9" s="59">
        <v>33</v>
      </c>
      <c r="C9" s="59">
        <v>27.077589663815886</v>
      </c>
      <c r="D9" s="61"/>
      <c r="E9" s="59">
        <v>3</v>
      </c>
      <c r="F9" s="59">
        <v>1.6829327181692992</v>
      </c>
      <c r="G9" s="15"/>
      <c r="H9" s="84"/>
      <c r="I9" s="86">
        <v>0</v>
      </c>
      <c r="J9" s="86">
        <v>1.56</v>
      </c>
      <c r="K9" s="61"/>
      <c r="L9" s="90">
        <v>0.3368055555555556</v>
      </c>
      <c r="M9" s="61">
        <v>26</v>
      </c>
      <c r="N9" s="61">
        <v>21</v>
      </c>
      <c r="O9" s="61" t="s">
        <v>77</v>
      </c>
      <c r="P9" s="91">
        <v>1</v>
      </c>
      <c r="Q9" s="59">
        <v>0</v>
      </c>
    </row>
    <row r="10" spans="1:17" ht="12.75">
      <c r="A10" s="3">
        <v>42914</v>
      </c>
      <c r="B10" s="59">
        <v>26</v>
      </c>
      <c r="C10" s="59">
        <v>26.14161013270976</v>
      </c>
      <c r="D10" s="61"/>
      <c r="E10" s="59">
        <v>14</v>
      </c>
      <c r="F10" s="59">
        <v>1.8384162872525438</v>
      </c>
      <c r="G10" s="15"/>
      <c r="H10" s="84"/>
      <c r="I10" s="86">
        <v>0.15</v>
      </c>
      <c r="J10" s="86">
        <v>0.15</v>
      </c>
      <c r="K10" s="61"/>
      <c r="L10" s="90">
        <v>0.3819444444444444</v>
      </c>
      <c r="M10" s="61">
        <v>20</v>
      </c>
      <c r="N10" s="61">
        <v>19</v>
      </c>
      <c r="O10" s="61" t="s">
        <v>84</v>
      </c>
      <c r="P10" s="91">
        <v>1</v>
      </c>
      <c r="Q10" s="59">
        <v>0.5</v>
      </c>
    </row>
    <row r="11" spans="1:17" ht="12.75">
      <c r="A11" s="3">
        <v>42921</v>
      </c>
      <c r="B11" s="59">
        <v>18</v>
      </c>
      <c r="C11" s="59">
        <v>30.02882455641752</v>
      </c>
      <c r="D11" s="61"/>
      <c r="E11" s="59">
        <v>0.1</v>
      </c>
      <c r="F11" s="59">
        <v>1.1599622586540013</v>
      </c>
      <c r="G11" s="15"/>
      <c r="H11" s="84"/>
      <c r="I11" s="77"/>
      <c r="J11" s="77"/>
      <c r="K11" s="61"/>
      <c r="L11" s="90">
        <v>0.3333333333333333</v>
      </c>
      <c r="M11" s="61">
        <v>23</v>
      </c>
      <c r="N11" s="61">
        <v>22</v>
      </c>
      <c r="O11" s="61" t="s">
        <v>87</v>
      </c>
      <c r="P11" s="91">
        <v>1</v>
      </c>
      <c r="Q11" s="59">
        <v>0</v>
      </c>
    </row>
    <row r="12" spans="1:17" ht="12.75">
      <c r="A12" s="14">
        <v>42928</v>
      </c>
      <c r="B12" s="59">
        <v>49</v>
      </c>
      <c r="C12" s="59">
        <v>32.90828196804633</v>
      </c>
      <c r="D12" s="61"/>
      <c r="E12" s="59">
        <v>41</v>
      </c>
      <c r="F12" s="59">
        <v>1.7668782693122629</v>
      </c>
      <c r="G12" s="15"/>
      <c r="H12" s="84"/>
      <c r="I12" s="77">
        <v>0.45</v>
      </c>
      <c r="J12" s="77">
        <v>0.45</v>
      </c>
      <c r="K12" s="61"/>
      <c r="L12" s="90">
        <v>0.33888888888888885</v>
      </c>
      <c r="M12" s="61">
        <v>26</v>
      </c>
      <c r="N12" s="61">
        <v>23</v>
      </c>
      <c r="O12" s="61">
        <v>0</v>
      </c>
      <c r="P12" s="91">
        <v>2</v>
      </c>
      <c r="Q12" s="59">
        <v>0</v>
      </c>
    </row>
    <row r="13" spans="1:17" ht="12.75">
      <c r="A13" s="23">
        <v>42942</v>
      </c>
      <c r="B13" s="59">
        <v>70</v>
      </c>
      <c r="C13" s="59">
        <v>35.594671832113605</v>
      </c>
      <c r="D13" s="61"/>
      <c r="E13" s="59">
        <v>16</v>
      </c>
      <c r="F13" s="59">
        <v>5.505008181628915</v>
      </c>
      <c r="G13" s="15"/>
      <c r="H13" s="84"/>
      <c r="I13" s="77">
        <v>0</v>
      </c>
      <c r="J13" s="77">
        <v>0.84</v>
      </c>
      <c r="K13" s="61"/>
      <c r="L13" s="90">
        <v>0.34027777777777773</v>
      </c>
      <c r="M13" s="61">
        <v>22</v>
      </c>
      <c r="N13" s="61">
        <v>22</v>
      </c>
      <c r="O13" s="61" t="s">
        <v>101</v>
      </c>
      <c r="P13" s="91">
        <v>1</v>
      </c>
      <c r="Q13" s="59">
        <v>0</v>
      </c>
    </row>
    <row r="14" spans="1:17" ht="12.75">
      <c r="A14" s="23">
        <v>42949</v>
      </c>
      <c r="B14" s="59">
        <v>12</v>
      </c>
      <c r="C14" s="59">
        <v>29.338436637636423</v>
      </c>
      <c r="D14" s="61"/>
      <c r="E14" s="59">
        <v>0.1</v>
      </c>
      <c r="F14" s="59">
        <v>1.6003904820302888</v>
      </c>
      <c r="G14" s="15"/>
      <c r="H14" s="84"/>
      <c r="I14" s="15"/>
      <c r="J14" s="77"/>
      <c r="K14" s="61"/>
      <c r="L14" s="90">
        <v>0.3909722222222222</v>
      </c>
      <c r="M14" s="61">
        <v>29</v>
      </c>
      <c r="N14" s="61">
        <v>24</v>
      </c>
      <c r="O14" s="61">
        <v>0</v>
      </c>
      <c r="P14" s="91">
        <v>2</v>
      </c>
      <c r="Q14" s="59">
        <v>0</v>
      </c>
    </row>
    <row r="15" spans="1:17" ht="12.75">
      <c r="A15" s="23">
        <v>42956</v>
      </c>
      <c r="B15" s="59">
        <v>27</v>
      </c>
      <c r="C15" s="59">
        <v>32.46831737914573</v>
      </c>
      <c r="D15" s="61"/>
      <c r="E15" s="59">
        <v>2</v>
      </c>
      <c r="F15" s="59">
        <v>3.384413811965239</v>
      </c>
      <c r="G15" s="15"/>
      <c r="H15" s="84"/>
      <c r="I15" s="15">
        <v>0.01</v>
      </c>
      <c r="J15" s="61">
        <v>0.53</v>
      </c>
      <c r="K15" s="61"/>
      <c r="L15" s="90">
        <v>0.34722222222222227</v>
      </c>
      <c r="M15" s="61">
        <v>21.8</v>
      </c>
      <c r="N15" s="61">
        <v>23</v>
      </c>
      <c r="O15" s="61">
        <v>0</v>
      </c>
      <c r="P15" s="91">
        <v>1</v>
      </c>
      <c r="Q15" s="59">
        <v>0</v>
      </c>
    </row>
    <row r="16" spans="1:17" ht="12.75">
      <c r="A16" s="23">
        <v>42963</v>
      </c>
      <c r="B16" s="59">
        <v>38</v>
      </c>
      <c r="C16" s="59">
        <v>30.46889202108257</v>
      </c>
      <c r="D16" s="61"/>
      <c r="E16" s="59">
        <v>5</v>
      </c>
      <c r="F16" s="59">
        <v>2.0000000000000004</v>
      </c>
      <c r="G16" s="15"/>
      <c r="H16" s="84"/>
      <c r="I16" s="77">
        <v>0.42</v>
      </c>
      <c r="J16" s="77">
        <v>0.42</v>
      </c>
      <c r="K16" s="61"/>
      <c r="L16" s="90">
        <v>0.3333333333333333</v>
      </c>
      <c r="M16" s="61">
        <v>25</v>
      </c>
      <c r="N16" s="61">
        <v>23</v>
      </c>
      <c r="O16" s="61" t="s">
        <v>101</v>
      </c>
      <c r="P16" s="91">
        <v>2</v>
      </c>
      <c r="Q16" s="59">
        <v>0</v>
      </c>
    </row>
    <row r="17" spans="1:17" ht="12.75">
      <c r="A17" s="23">
        <v>42971</v>
      </c>
      <c r="B17" s="59">
        <v>39</v>
      </c>
      <c r="C17" s="17">
        <v>32.01092698325837</v>
      </c>
      <c r="D17" s="15"/>
      <c r="E17" s="59">
        <v>10</v>
      </c>
      <c r="F17" s="17">
        <v>2.75945932292243</v>
      </c>
      <c r="G17" s="15"/>
      <c r="H17" s="15"/>
      <c r="I17" s="15" t="s">
        <v>105</v>
      </c>
      <c r="J17" s="77">
        <v>0.37</v>
      </c>
      <c r="K17" s="92" t="s">
        <v>105</v>
      </c>
      <c r="L17" s="92">
        <v>0.3333333333333333</v>
      </c>
      <c r="M17" s="61">
        <v>21</v>
      </c>
      <c r="N17" s="61">
        <v>24</v>
      </c>
      <c r="O17" s="61" t="s">
        <v>70</v>
      </c>
      <c r="P17" s="93">
        <v>1</v>
      </c>
      <c r="Q17" s="59">
        <v>0</v>
      </c>
    </row>
    <row r="18" spans="1:17" ht="12.75">
      <c r="A18" s="23">
        <v>42977</v>
      </c>
      <c r="B18" s="59">
        <v>37</v>
      </c>
      <c r="C18" s="59">
        <v>28.178572448293277</v>
      </c>
      <c r="D18" s="61"/>
      <c r="E18" s="59">
        <v>23</v>
      </c>
      <c r="F18" s="59">
        <v>2.9671914384279394</v>
      </c>
      <c r="G18" s="15"/>
      <c r="H18" s="84"/>
      <c r="I18" s="61">
        <v>0.6</v>
      </c>
      <c r="J18" s="77">
        <v>0.6</v>
      </c>
      <c r="K18" s="61"/>
      <c r="L18" s="90">
        <v>0.3680555555555556</v>
      </c>
      <c r="M18" s="61">
        <v>19</v>
      </c>
      <c r="N18" s="61">
        <v>22</v>
      </c>
      <c r="O18" s="61" t="s">
        <v>107</v>
      </c>
      <c r="P18" s="91">
        <v>1</v>
      </c>
      <c r="Q18" s="59">
        <v>2</v>
      </c>
    </row>
    <row r="19" spans="1:17" ht="12.75">
      <c r="A19" s="23">
        <v>42985</v>
      </c>
      <c r="B19" s="59">
        <v>160</v>
      </c>
      <c r="C19" s="59">
        <v>47.30496602514849</v>
      </c>
      <c r="D19" s="61"/>
      <c r="E19" s="59">
        <v>33</v>
      </c>
      <c r="F19" s="59">
        <v>9.463425230884425</v>
      </c>
      <c r="G19" s="61"/>
      <c r="H19" s="61"/>
      <c r="I19" s="77">
        <v>0.51</v>
      </c>
      <c r="J19" s="77">
        <v>0.51</v>
      </c>
      <c r="K19" s="61"/>
      <c r="L19" s="90">
        <v>0.3347222222222222</v>
      </c>
      <c r="M19" s="61">
        <v>18</v>
      </c>
      <c r="N19" s="61">
        <v>21</v>
      </c>
      <c r="O19" s="61" t="s">
        <v>45</v>
      </c>
      <c r="P19" s="91">
        <v>1</v>
      </c>
      <c r="Q19" s="59">
        <v>0</v>
      </c>
    </row>
    <row r="20" spans="1:17" ht="12.75">
      <c r="A20" s="23">
        <v>42991</v>
      </c>
      <c r="B20" s="59">
        <v>15</v>
      </c>
      <c r="C20" s="59">
        <v>42.05835030004874</v>
      </c>
      <c r="D20" s="61"/>
      <c r="E20" s="59">
        <v>2</v>
      </c>
      <c r="F20" s="59">
        <v>9.463425230884424</v>
      </c>
      <c r="G20" s="61"/>
      <c r="H20" s="94"/>
      <c r="I20" s="61"/>
      <c r="J20" s="94"/>
      <c r="K20" s="61"/>
      <c r="L20" s="90">
        <v>0.3298611111111111</v>
      </c>
      <c r="M20" s="61">
        <v>17</v>
      </c>
      <c r="N20" s="61">
        <v>21</v>
      </c>
      <c r="O20" s="61">
        <v>0</v>
      </c>
      <c r="P20" s="91">
        <v>2</v>
      </c>
      <c r="Q20" s="59">
        <v>0</v>
      </c>
    </row>
    <row r="21" spans="1:17" ht="12.75">
      <c r="A21" s="23">
        <v>42999</v>
      </c>
      <c r="B21" s="59">
        <v>160</v>
      </c>
      <c r="C21" s="59">
        <v>56.06857404214523</v>
      </c>
      <c r="D21" s="61"/>
      <c r="E21" s="59">
        <v>56</v>
      </c>
      <c r="F21" s="59">
        <v>15.34235260616721</v>
      </c>
      <c r="G21" s="61"/>
      <c r="H21" s="61"/>
      <c r="I21" s="61">
        <v>0</v>
      </c>
      <c r="J21" s="77">
        <v>0.37</v>
      </c>
      <c r="K21" s="61"/>
      <c r="L21" s="90">
        <v>0.2881944444444445</v>
      </c>
      <c r="M21" s="61">
        <v>22</v>
      </c>
      <c r="N21" s="61">
        <v>21</v>
      </c>
      <c r="O21" s="61" t="s">
        <v>112</v>
      </c>
      <c r="P21" s="91">
        <v>3</v>
      </c>
      <c r="Q21" s="59">
        <v>0.5</v>
      </c>
    </row>
    <row r="22" spans="1:17" ht="12.75">
      <c r="A22" s="23">
        <v>43006</v>
      </c>
      <c r="B22" s="59">
        <v>12</v>
      </c>
      <c r="C22" s="59">
        <v>44.29378965284527</v>
      </c>
      <c r="D22" s="61"/>
      <c r="E22" s="59">
        <v>2</v>
      </c>
      <c r="F22" s="59">
        <v>11.11982516192249</v>
      </c>
      <c r="G22" s="15"/>
      <c r="H22" s="85"/>
      <c r="I22" s="15"/>
      <c r="J22" s="61"/>
      <c r="K22" s="15"/>
      <c r="L22" s="90">
        <v>0.3333333333333333</v>
      </c>
      <c r="M22" s="61">
        <v>23</v>
      </c>
      <c r="N22" s="61">
        <v>23</v>
      </c>
      <c r="O22" s="61" t="s">
        <v>107</v>
      </c>
      <c r="P22" s="91">
        <v>2</v>
      </c>
      <c r="Q22" s="59">
        <v>1</v>
      </c>
    </row>
    <row r="23" spans="1:17" s="60" customFormat="1" ht="12.75">
      <c r="A23" s="23">
        <v>43012</v>
      </c>
      <c r="B23" s="59">
        <v>5</v>
      </c>
      <c r="C23" s="59">
        <v>29.682227878041157</v>
      </c>
      <c r="D23" s="61"/>
      <c r="E23" s="59">
        <v>5</v>
      </c>
      <c r="F23" s="59">
        <v>8.194951591911913</v>
      </c>
      <c r="G23" s="61"/>
      <c r="H23" s="95"/>
      <c r="I23" s="61"/>
      <c r="J23" s="94"/>
      <c r="K23" s="61"/>
      <c r="L23" s="96">
        <v>0.3333333333333333</v>
      </c>
      <c r="M23" s="94">
        <v>15</v>
      </c>
      <c r="N23" s="94">
        <v>20</v>
      </c>
      <c r="O23" s="94" t="s">
        <v>99</v>
      </c>
      <c r="P23" s="97">
        <v>1</v>
      </c>
      <c r="Q23" s="98">
        <v>0</v>
      </c>
    </row>
    <row r="24" spans="1:17" s="60" customFormat="1" ht="12.75">
      <c r="A24" s="23">
        <v>43019</v>
      </c>
      <c r="B24" s="59">
        <v>100</v>
      </c>
      <c r="C24" s="59">
        <v>27.01920077041228</v>
      </c>
      <c r="D24" s="61"/>
      <c r="E24" s="59">
        <v>51</v>
      </c>
      <c r="F24" s="59">
        <v>8.940414201737354</v>
      </c>
      <c r="G24" s="61"/>
      <c r="H24" s="94"/>
      <c r="I24" s="61"/>
      <c r="J24" s="94">
        <v>0.32</v>
      </c>
      <c r="K24" s="61"/>
      <c r="L24" s="96">
        <v>0.3333333333333333</v>
      </c>
      <c r="M24" s="94">
        <v>18</v>
      </c>
      <c r="N24" s="94">
        <v>21</v>
      </c>
      <c r="O24" s="94">
        <v>0</v>
      </c>
      <c r="P24" s="97">
        <v>3</v>
      </c>
      <c r="Q24" s="98">
        <v>0</v>
      </c>
    </row>
    <row r="25" spans="1:17" s="60" customFormat="1" ht="12.75">
      <c r="A25" s="23">
        <v>43025</v>
      </c>
      <c r="B25" s="59">
        <v>27</v>
      </c>
      <c r="C25" s="59">
        <v>30.38974104672711</v>
      </c>
      <c r="D25" s="61"/>
      <c r="E25" s="59">
        <v>3</v>
      </c>
      <c r="F25" s="59">
        <v>9.695626824599163</v>
      </c>
      <c r="G25" s="61"/>
      <c r="H25" s="94"/>
      <c r="I25" s="61">
        <v>0.02</v>
      </c>
      <c r="J25" s="94">
        <v>0.05</v>
      </c>
      <c r="K25" s="61"/>
      <c r="L25" s="96">
        <v>0.3298611111111111</v>
      </c>
      <c r="M25" s="94">
        <v>8</v>
      </c>
      <c r="N25" s="94">
        <v>18</v>
      </c>
      <c r="O25" s="94" t="s">
        <v>60</v>
      </c>
      <c r="P25" s="97">
        <v>1</v>
      </c>
      <c r="Q25" s="98">
        <v>0.5</v>
      </c>
    </row>
    <row r="26" spans="1:17" s="60" customFormat="1" ht="12.75">
      <c r="A26" s="23">
        <v>43035</v>
      </c>
      <c r="B26" s="59">
        <v>240</v>
      </c>
      <c r="C26" s="59">
        <v>32.956816299183544</v>
      </c>
      <c r="D26" s="61"/>
      <c r="E26" s="59">
        <v>19</v>
      </c>
      <c r="F26" s="59">
        <v>7.810682896102739</v>
      </c>
      <c r="G26" s="61"/>
      <c r="H26" s="94"/>
      <c r="I26" s="61" t="s">
        <v>123</v>
      </c>
      <c r="J26" s="94">
        <v>0.03</v>
      </c>
      <c r="K26" s="61"/>
      <c r="L26" s="96">
        <v>0.3368055555555556</v>
      </c>
      <c r="M26" s="94">
        <v>11</v>
      </c>
      <c r="N26" s="94">
        <v>16</v>
      </c>
      <c r="O26" s="94" t="s">
        <v>94</v>
      </c>
      <c r="P26" s="97">
        <v>1</v>
      </c>
      <c r="Q26" s="98">
        <v>0</v>
      </c>
    </row>
    <row r="27" spans="1:17" ht="12.75">
      <c r="A27" s="23"/>
      <c r="B27" s="59"/>
      <c r="C27" s="59"/>
      <c r="D27" s="61"/>
      <c r="E27" s="59"/>
      <c r="F27" s="59"/>
      <c r="G27" s="61"/>
      <c r="H27" s="61"/>
      <c r="I27" s="61"/>
      <c r="J27" s="61"/>
      <c r="K27" s="61"/>
      <c r="L27" s="90"/>
      <c r="M27" s="94"/>
      <c r="N27" s="94"/>
      <c r="O27" s="94"/>
      <c r="P27" s="91"/>
      <c r="Q27" s="98"/>
    </row>
    <row r="28" spans="1:17" ht="12.75">
      <c r="A28" s="23"/>
      <c r="B28" s="59"/>
      <c r="C28" s="59"/>
      <c r="D28" s="60"/>
      <c r="E28" s="4"/>
      <c r="F28" s="4"/>
      <c r="G28" s="60"/>
      <c r="H28" s="60"/>
      <c r="I28" s="60"/>
      <c r="J28" s="60"/>
      <c r="K28" s="60"/>
      <c r="L28" s="71"/>
      <c r="M28" s="62"/>
      <c r="N28" s="62"/>
      <c r="O28" s="62"/>
      <c r="P28" s="64"/>
      <c r="Q28" s="83"/>
    </row>
    <row r="29" spans="1:17" ht="12.75">
      <c r="A29" s="23"/>
      <c r="B29" s="59"/>
      <c r="C29" s="59"/>
      <c r="D29" s="61"/>
      <c r="E29" s="59"/>
      <c r="F29" s="59"/>
      <c r="G29" s="60"/>
      <c r="H29" s="60"/>
      <c r="I29" s="60"/>
      <c r="J29" s="60"/>
      <c r="K29" s="60"/>
      <c r="L29" s="63"/>
      <c r="M29" s="62"/>
      <c r="N29" s="62"/>
      <c r="O29" s="60"/>
      <c r="P29" s="64"/>
      <c r="Q29" s="82"/>
    </row>
    <row r="30" spans="1:17" ht="12.75">
      <c r="A30" s="23"/>
      <c r="B30" s="59"/>
      <c r="C30" s="59"/>
      <c r="D30" s="61"/>
      <c r="E30" s="59"/>
      <c r="F30" s="59"/>
      <c r="G30" s="60"/>
      <c r="H30" s="60"/>
      <c r="I30" s="60"/>
      <c r="J30" s="60"/>
      <c r="K30" s="60"/>
      <c r="L30" s="63"/>
      <c r="M30" s="60"/>
      <c r="N30" s="60"/>
      <c r="O30" s="60"/>
      <c r="P30" s="64"/>
      <c r="Q30" s="82"/>
    </row>
    <row r="31" spans="1:17" ht="12.75">
      <c r="A31" s="23"/>
      <c r="B31" s="59"/>
      <c r="C31" s="59"/>
      <c r="D31" s="61"/>
      <c r="E31" s="59"/>
      <c r="F31" s="59"/>
      <c r="G31" s="60"/>
      <c r="H31" s="60"/>
      <c r="I31" s="60"/>
      <c r="J31" s="60"/>
      <c r="K31" s="60"/>
      <c r="L31" s="63"/>
      <c r="M31" s="60"/>
      <c r="N31" s="60"/>
      <c r="O31" s="60"/>
      <c r="P31" s="64"/>
      <c r="Q31" s="82"/>
    </row>
    <row r="32" spans="1:17" ht="12.75">
      <c r="A32" s="23"/>
      <c r="B32" s="59"/>
      <c r="C32" s="59"/>
      <c r="D32" s="61"/>
      <c r="E32" s="59"/>
      <c r="F32" s="59"/>
      <c r="G32" s="60"/>
      <c r="H32" s="60"/>
      <c r="I32" s="60"/>
      <c r="J32" s="60"/>
      <c r="K32" s="60"/>
      <c r="L32" s="63"/>
      <c r="M32" s="60"/>
      <c r="N32" s="60"/>
      <c r="O32" s="60"/>
      <c r="P32" s="64"/>
      <c r="Q32" s="82"/>
    </row>
    <row r="33" spans="1:17" ht="12.75">
      <c r="A33" s="23"/>
      <c r="B33" s="59"/>
      <c r="C33" s="59"/>
      <c r="D33" s="61"/>
      <c r="E33" s="59"/>
      <c r="F33" s="59"/>
      <c r="G33" s="60"/>
      <c r="H33" s="60"/>
      <c r="I33" s="60"/>
      <c r="J33" s="60"/>
      <c r="K33" s="60"/>
      <c r="L33" s="63"/>
      <c r="M33" s="60"/>
      <c r="N33" s="60"/>
      <c r="O33" s="60"/>
      <c r="P33" s="64"/>
      <c r="Q33" s="82"/>
    </row>
    <row r="34" spans="1:17" ht="12.75">
      <c r="A34" s="23"/>
      <c r="B34" s="59"/>
      <c r="C34" s="59"/>
      <c r="D34" s="61"/>
      <c r="E34" s="59"/>
      <c r="F34" s="59"/>
      <c r="G34" s="60"/>
      <c r="H34" s="60"/>
      <c r="I34" s="60"/>
      <c r="J34" s="60"/>
      <c r="K34" s="60"/>
      <c r="L34" s="63"/>
      <c r="M34" s="60"/>
      <c r="N34" s="60"/>
      <c r="O34" s="60"/>
      <c r="P34" s="64"/>
      <c r="Q34" s="82"/>
    </row>
    <row r="35" spans="1:17" ht="12.75">
      <c r="A35" s="23"/>
      <c r="B35" s="59"/>
      <c r="C35" s="59"/>
      <c r="D35" s="61"/>
      <c r="E35" s="59"/>
      <c r="F35" s="59"/>
      <c r="G35" s="60"/>
      <c r="H35" s="60"/>
      <c r="I35" s="60"/>
      <c r="J35" s="60"/>
      <c r="K35" s="60"/>
      <c r="L35" s="63"/>
      <c r="M35" s="60"/>
      <c r="N35" s="60"/>
      <c r="O35" s="60"/>
      <c r="P35" s="64"/>
      <c r="Q35" s="82"/>
    </row>
    <row r="36" spans="1:17" ht="12.75">
      <c r="A36" s="23"/>
      <c r="B36" s="59"/>
      <c r="C36" s="59"/>
      <c r="D36" s="61"/>
      <c r="E36" s="59"/>
      <c r="F36" s="59"/>
      <c r="G36" s="60"/>
      <c r="H36" s="60"/>
      <c r="I36" s="60"/>
      <c r="J36" s="60"/>
      <c r="K36" s="60"/>
      <c r="L36" s="63"/>
      <c r="M36" s="60"/>
      <c r="N36" s="60"/>
      <c r="O36" s="60"/>
      <c r="P36" s="64"/>
      <c r="Q36" s="82"/>
    </row>
    <row r="37" spans="1:17" ht="12.75">
      <c r="A37" s="23"/>
      <c r="B37" s="59"/>
      <c r="C37" s="59"/>
      <c r="D37" s="61"/>
      <c r="E37" s="59"/>
      <c r="F37" s="59"/>
      <c r="G37" s="60"/>
      <c r="H37" s="60"/>
      <c r="I37" s="60"/>
      <c r="J37" s="60"/>
      <c r="K37" s="60"/>
      <c r="L37" s="63"/>
      <c r="M37" s="60"/>
      <c r="N37" s="60"/>
      <c r="O37" s="60"/>
      <c r="P37" s="64"/>
      <c r="Q37" s="82"/>
    </row>
    <row r="38" spans="1:17" ht="12.75">
      <c r="A38" s="23"/>
      <c r="B38" s="59"/>
      <c r="C38" s="59"/>
      <c r="D38" s="61"/>
      <c r="E38" s="59"/>
      <c r="F38" s="59"/>
      <c r="G38" s="60"/>
      <c r="H38" s="60"/>
      <c r="I38" s="60"/>
      <c r="J38" s="60"/>
      <c r="K38" s="60"/>
      <c r="L38" s="63"/>
      <c r="M38" s="60"/>
      <c r="N38" s="60"/>
      <c r="O38" s="60"/>
      <c r="P38" s="64"/>
      <c r="Q38" s="82"/>
    </row>
    <row r="39" spans="1:17" ht="12.75">
      <c r="A39" s="23"/>
      <c r="B39" s="59"/>
      <c r="C39" s="59"/>
      <c r="D39" s="61"/>
      <c r="E39" s="59"/>
      <c r="F39" s="59"/>
      <c r="G39" s="60"/>
      <c r="H39" s="60"/>
      <c r="I39" s="60"/>
      <c r="J39" s="60"/>
      <c r="K39" s="60"/>
      <c r="L39" s="63"/>
      <c r="M39" s="60"/>
      <c r="N39" s="60"/>
      <c r="O39" s="60"/>
      <c r="P39" s="64"/>
      <c r="Q39" s="82"/>
    </row>
    <row r="40" spans="1:17" ht="12.75">
      <c r="A40" s="23"/>
      <c r="B40" s="59"/>
      <c r="C40" s="59"/>
      <c r="D40" s="61"/>
      <c r="E40" s="59"/>
      <c r="F40" s="59"/>
      <c r="G40" s="60"/>
      <c r="H40" s="60"/>
      <c r="I40" s="60"/>
      <c r="J40" s="60"/>
      <c r="K40" s="60"/>
      <c r="L40" s="63"/>
      <c r="M40" s="60"/>
      <c r="N40" s="60"/>
      <c r="O40" s="60"/>
      <c r="P40" s="64"/>
      <c r="Q40" s="82"/>
    </row>
    <row r="41" spans="1:17" ht="12.75">
      <c r="A41" s="23"/>
      <c r="B41" s="59"/>
      <c r="C41" s="59"/>
      <c r="D41" s="61"/>
      <c r="E41" s="59"/>
      <c r="F41" s="59"/>
      <c r="G41" s="60"/>
      <c r="H41" s="60"/>
      <c r="I41" s="60"/>
      <c r="J41" s="60"/>
      <c r="K41" s="60"/>
      <c r="L41" s="63"/>
      <c r="M41" s="60"/>
      <c r="N41" s="60"/>
      <c r="O41" s="60"/>
      <c r="P41" s="64"/>
      <c r="Q41" s="82"/>
    </row>
    <row r="42" spans="1:17" ht="12.75">
      <c r="A42" s="23"/>
      <c r="B42" s="59"/>
      <c r="C42" s="59"/>
      <c r="D42" s="61"/>
      <c r="E42" s="59"/>
      <c r="F42" s="59"/>
      <c r="G42" s="60"/>
      <c r="H42" s="60"/>
      <c r="I42" s="60"/>
      <c r="J42" s="60"/>
      <c r="K42" s="60"/>
      <c r="L42" s="63"/>
      <c r="M42" s="60"/>
      <c r="N42" s="60"/>
      <c r="O42" s="60"/>
      <c r="P42" s="64"/>
      <c r="Q42" s="82"/>
    </row>
    <row r="43" spans="1:17" ht="12.75">
      <c r="A43" s="23"/>
      <c r="B43" s="59"/>
      <c r="C43" s="59"/>
      <c r="D43" s="61"/>
      <c r="E43" s="59"/>
      <c r="F43" s="59"/>
      <c r="G43" s="60"/>
      <c r="H43" s="60"/>
      <c r="I43" s="60"/>
      <c r="J43" s="60"/>
      <c r="K43" s="60"/>
      <c r="L43" s="63"/>
      <c r="M43" s="60"/>
      <c r="N43" s="60"/>
      <c r="O43" s="60"/>
      <c r="P43" s="64"/>
      <c r="Q43" s="82"/>
    </row>
    <row r="44" spans="1:17" ht="12.75">
      <c r="A44" s="23"/>
      <c r="B44" s="59"/>
      <c r="C44" s="59"/>
      <c r="D44" s="61"/>
      <c r="E44" s="59"/>
      <c r="F44" s="59"/>
      <c r="G44" s="60"/>
      <c r="H44" s="60"/>
      <c r="I44" s="60"/>
      <c r="J44" s="60"/>
      <c r="K44" s="60"/>
      <c r="L44" s="63"/>
      <c r="M44" s="60"/>
      <c r="N44" s="60"/>
      <c r="O44" s="60"/>
      <c r="P44" s="64"/>
      <c r="Q44" s="82"/>
    </row>
    <row r="45" spans="1:17" ht="12.75">
      <c r="A45" s="23"/>
      <c r="B45" s="59"/>
      <c r="C45" s="59"/>
      <c r="D45" s="61"/>
      <c r="E45" s="59"/>
      <c r="F45" s="59"/>
      <c r="G45" s="60"/>
      <c r="H45" s="60"/>
      <c r="I45" s="60"/>
      <c r="J45" s="60"/>
      <c r="K45" s="60"/>
      <c r="L45" s="63"/>
      <c r="M45" s="60"/>
      <c r="N45" s="60"/>
      <c r="O45" s="60"/>
      <c r="P45" s="64"/>
      <c r="Q45" s="82"/>
    </row>
    <row r="46" spans="1:17" ht="12.75">
      <c r="A46" s="23"/>
      <c r="B46" s="59"/>
      <c r="C46" s="59"/>
      <c r="D46" s="61"/>
      <c r="E46" s="59"/>
      <c r="F46" s="59"/>
      <c r="G46" s="60"/>
      <c r="H46" s="60"/>
      <c r="I46" s="60"/>
      <c r="J46" s="60"/>
      <c r="K46" s="60"/>
      <c r="L46" s="63"/>
      <c r="M46" s="60"/>
      <c r="N46" s="60"/>
      <c r="O46" s="60"/>
      <c r="P46" s="64"/>
      <c r="Q46" s="82"/>
    </row>
    <row r="47" spans="1:17" ht="12.75">
      <c r="A47" s="23"/>
      <c r="B47" s="59"/>
      <c r="C47" s="59"/>
      <c r="D47" s="61"/>
      <c r="E47" s="59"/>
      <c r="F47" s="59"/>
      <c r="G47" s="60"/>
      <c r="H47" s="60"/>
      <c r="I47" s="60"/>
      <c r="J47" s="60"/>
      <c r="K47" s="60"/>
      <c r="L47" s="63"/>
      <c r="M47" s="60"/>
      <c r="N47" s="60"/>
      <c r="O47" s="60"/>
      <c r="P47" s="64"/>
      <c r="Q47" s="82"/>
    </row>
    <row r="48" spans="1:17" ht="12.75">
      <c r="A48" s="23"/>
      <c r="B48" s="59"/>
      <c r="C48" s="59"/>
      <c r="D48" s="61"/>
      <c r="E48" s="59"/>
      <c r="F48" s="59"/>
      <c r="G48" s="60"/>
      <c r="H48" s="60"/>
      <c r="I48" s="60"/>
      <c r="J48" s="60"/>
      <c r="K48" s="60"/>
      <c r="L48" s="63"/>
      <c r="M48" s="60"/>
      <c r="N48" s="60"/>
      <c r="O48" s="60"/>
      <c r="P48" s="64"/>
      <c r="Q48" s="82"/>
    </row>
    <row r="49" spans="1:17" ht="12.75">
      <c r="A49" s="23"/>
      <c r="B49" s="59"/>
      <c r="C49" s="59"/>
      <c r="D49" s="61"/>
      <c r="E49" s="59"/>
      <c r="F49" s="59"/>
      <c r="G49" s="60"/>
      <c r="H49" s="60"/>
      <c r="I49" s="60"/>
      <c r="J49" s="60"/>
      <c r="K49" s="60"/>
      <c r="L49" s="63"/>
      <c r="M49" s="60"/>
      <c r="N49" s="60"/>
      <c r="O49" s="60"/>
      <c r="P49" s="64"/>
      <c r="Q49" s="82"/>
    </row>
    <row r="50" spans="1:17" ht="12.75">
      <c r="A50" s="36"/>
      <c r="B50" s="12"/>
      <c r="C50" s="28"/>
      <c r="D50" s="12"/>
      <c r="E50" s="12"/>
      <c r="F50" s="28"/>
      <c r="G50" s="12"/>
      <c r="H50" s="12"/>
      <c r="I50" s="12"/>
      <c r="J50" s="12"/>
      <c r="K50" s="12"/>
      <c r="L50" s="12"/>
      <c r="M50" s="12"/>
      <c r="N50" s="12"/>
      <c r="O50" s="12"/>
      <c r="P50" s="57"/>
      <c r="Q50" s="28"/>
    </row>
    <row r="51" spans="8:10" ht="12.75">
      <c r="H51" s="12" t="s">
        <v>5</v>
      </c>
      <c r="I51" s="12"/>
      <c r="J51" s="12"/>
    </row>
    <row r="53" spans="8:9" ht="12.75">
      <c r="H53" s="113" t="s">
        <v>3</v>
      </c>
      <c r="I53" s="113"/>
    </row>
    <row r="54" spans="9:11" ht="12.75">
      <c r="I54" s="112" t="s">
        <v>21</v>
      </c>
      <c r="J54" s="112"/>
      <c r="K54">
        <f>COUNTIF(B4:B89,"&gt;1000")</f>
        <v>0</v>
      </c>
    </row>
    <row r="55" spans="9:11" ht="12.75">
      <c r="I55" s="112" t="s">
        <v>6</v>
      </c>
      <c r="J55" s="112"/>
      <c r="K55">
        <f>COUNTIF(C4:C89,"&gt;200")</f>
        <v>0</v>
      </c>
    </row>
    <row r="57" spans="8:9" ht="12.75">
      <c r="H57" s="112" t="s">
        <v>4</v>
      </c>
      <c r="I57" s="112"/>
    </row>
    <row r="58" spans="9:11" ht="12.75">
      <c r="I58" s="112" t="s">
        <v>7</v>
      </c>
      <c r="J58" s="112"/>
      <c r="K58">
        <f>COUNTIF(F4:F89,"&gt;35")</f>
        <v>0</v>
      </c>
    </row>
    <row r="59" spans="9:11" ht="12.75">
      <c r="I59" s="112" t="s">
        <v>22</v>
      </c>
      <c r="J59" s="112"/>
      <c r="K59">
        <f>COUNTIF(F4:F90,"&gt;104")</f>
        <v>0</v>
      </c>
    </row>
  </sheetData>
  <sheetProtection/>
  <mergeCells count="8">
    <mergeCell ref="E2:F2"/>
    <mergeCell ref="C1:M1"/>
    <mergeCell ref="I58:J58"/>
    <mergeCell ref="I59:J59"/>
    <mergeCell ref="H53:I53"/>
    <mergeCell ref="I54:J54"/>
    <mergeCell ref="I55:J55"/>
    <mergeCell ref="H57:I57"/>
  </mergeCells>
  <printOptions gridLines="1"/>
  <pageMargins left="0.75" right="0.75" top="1" bottom="1" header="0.5" footer="0.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R101"/>
  <sheetViews>
    <sheetView zoomScaleSheetLayoutView="100" zoomScalePageLayoutView="0" workbookViewId="0" topLeftCell="A1">
      <selection activeCell="I8" sqref="I8:J8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1.8515625" style="0" bestFit="1" customWidth="1"/>
    <col min="4" max="4" width="2.28125" style="0" customWidth="1"/>
    <col min="5" max="5" width="10.421875" style="0" customWidth="1"/>
    <col min="6" max="6" width="11.8515625" style="0" bestFit="1" customWidth="1"/>
    <col min="7" max="7" width="5.7109375" style="0" customWidth="1"/>
    <col min="8" max="8" width="10.28125" style="0" customWidth="1"/>
    <col min="9" max="9" width="8.7109375" style="0" customWidth="1"/>
    <col min="10" max="10" width="7.7109375" style="0" customWidth="1"/>
    <col min="11" max="11" width="3.00390625" style="0" customWidth="1"/>
    <col min="12" max="12" width="6.140625" style="29" customWidth="1"/>
    <col min="13" max="13" width="4.140625" style="0" customWidth="1"/>
    <col min="14" max="14" width="6.140625" style="0" customWidth="1"/>
    <col min="15" max="15" width="6.00390625" style="0" customWidth="1"/>
    <col min="16" max="16384" width="8.8515625" style="0" customWidth="1"/>
  </cols>
  <sheetData>
    <row r="1" spans="1:13" ht="15.75">
      <c r="A1" s="5"/>
      <c r="B1" s="6"/>
      <c r="C1" s="111" t="s">
        <v>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31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80">
        <v>42872</v>
      </c>
      <c r="B4" s="76">
        <v>37</v>
      </c>
      <c r="C4" s="76">
        <v>0</v>
      </c>
      <c r="D4" s="77"/>
      <c r="E4" s="76">
        <v>26</v>
      </c>
      <c r="F4" s="76">
        <v>0</v>
      </c>
      <c r="G4" s="77"/>
      <c r="H4" s="101"/>
      <c r="I4" s="77"/>
      <c r="J4" s="101"/>
      <c r="K4" s="77"/>
      <c r="L4" s="89">
        <v>0.4305555555555556</v>
      </c>
      <c r="M4" s="77">
        <v>27</v>
      </c>
      <c r="N4" s="77">
        <v>16</v>
      </c>
      <c r="O4" s="77" t="s">
        <v>50</v>
      </c>
      <c r="P4" s="77">
        <v>1</v>
      </c>
      <c r="Q4" s="77">
        <v>0</v>
      </c>
    </row>
    <row r="5" spans="1:17" ht="12.75">
      <c r="A5" s="80">
        <v>42886</v>
      </c>
      <c r="B5" s="76">
        <v>750</v>
      </c>
      <c r="C5" s="76">
        <v>166.58331248957683</v>
      </c>
      <c r="D5" s="77"/>
      <c r="E5" s="40">
        <v>599</v>
      </c>
      <c r="F5" s="76">
        <v>124.79583326377532</v>
      </c>
      <c r="G5" s="77"/>
      <c r="H5" s="101"/>
      <c r="I5" s="15">
        <v>0.07</v>
      </c>
      <c r="J5" s="61">
        <v>0.42</v>
      </c>
      <c r="K5" s="77"/>
      <c r="L5" s="89">
        <v>0.4305555555555556</v>
      </c>
      <c r="M5" s="77">
        <v>16</v>
      </c>
      <c r="N5" s="77">
        <v>16</v>
      </c>
      <c r="O5" s="77" t="s">
        <v>63</v>
      </c>
      <c r="P5" s="77">
        <v>3</v>
      </c>
      <c r="Q5" s="77">
        <v>0</v>
      </c>
    </row>
    <row r="6" spans="1:17" ht="12.75">
      <c r="A6" s="80">
        <v>42893</v>
      </c>
      <c r="B6" s="76">
        <v>43</v>
      </c>
      <c r="C6" s="76">
        <v>106.06623367376838</v>
      </c>
      <c r="D6" s="77"/>
      <c r="E6" s="76">
        <v>9</v>
      </c>
      <c r="F6" s="76">
        <v>51.94545562727484</v>
      </c>
      <c r="G6" s="77"/>
      <c r="H6" s="101"/>
      <c r="I6" s="77">
        <v>0.12</v>
      </c>
      <c r="J6" s="77">
        <v>0.2</v>
      </c>
      <c r="K6" s="77"/>
      <c r="L6" s="89">
        <v>0.37847222222222227</v>
      </c>
      <c r="M6" s="77">
        <v>14</v>
      </c>
      <c r="N6" s="77">
        <v>16</v>
      </c>
      <c r="O6" s="77" t="s">
        <v>73</v>
      </c>
      <c r="P6" s="77">
        <v>3</v>
      </c>
      <c r="Q6" s="77">
        <v>0</v>
      </c>
    </row>
    <row r="7" spans="1:17" ht="12.75">
      <c r="A7" s="80">
        <v>42907</v>
      </c>
      <c r="B7" s="76">
        <v>530</v>
      </c>
      <c r="C7" s="76">
        <v>257.5936756609947</v>
      </c>
      <c r="D7" s="77"/>
      <c r="E7" s="40">
        <v>230</v>
      </c>
      <c r="F7" s="40">
        <v>107.43168545883923</v>
      </c>
      <c r="G7" s="77"/>
      <c r="H7" s="101"/>
      <c r="I7" s="77">
        <v>0</v>
      </c>
      <c r="J7" s="77">
        <v>1.56</v>
      </c>
      <c r="K7" s="77"/>
      <c r="L7" s="89">
        <v>0.4895833333333333</v>
      </c>
      <c r="M7" s="77">
        <v>28</v>
      </c>
      <c r="N7" s="77">
        <v>21</v>
      </c>
      <c r="O7" s="77" t="s">
        <v>77</v>
      </c>
      <c r="P7" s="77">
        <v>1</v>
      </c>
      <c r="Q7" s="77">
        <v>0</v>
      </c>
    </row>
    <row r="8" spans="1:17" ht="12.75">
      <c r="A8" s="80">
        <v>42914</v>
      </c>
      <c r="B8" s="76">
        <v>59</v>
      </c>
      <c r="C8" s="76">
        <v>178.20274931437396</v>
      </c>
      <c r="D8" s="77"/>
      <c r="E8" s="40">
        <v>130</v>
      </c>
      <c r="F8" s="40">
        <v>112.67696226696063</v>
      </c>
      <c r="G8" s="77"/>
      <c r="H8" s="101"/>
      <c r="I8" s="86">
        <v>0.15</v>
      </c>
      <c r="J8" s="86">
        <v>0.15</v>
      </c>
      <c r="K8" s="77"/>
      <c r="L8" s="89">
        <v>0.4826388888888889</v>
      </c>
      <c r="M8" s="77">
        <v>23</v>
      </c>
      <c r="N8" s="77">
        <v>21</v>
      </c>
      <c r="O8" s="77">
        <v>0</v>
      </c>
      <c r="P8" s="77">
        <v>1</v>
      </c>
      <c r="Q8" s="77">
        <v>0</v>
      </c>
    </row>
    <row r="9" spans="1:17" ht="12.75">
      <c r="A9" s="80">
        <v>42921</v>
      </c>
      <c r="B9" s="76">
        <v>67</v>
      </c>
      <c r="C9" s="76">
        <v>97.42441010893361</v>
      </c>
      <c r="D9" s="77"/>
      <c r="E9" s="76">
        <v>12</v>
      </c>
      <c r="F9" s="40">
        <v>42.39100725182919</v>
      </c>
      <c r="G9" s="77"/>
      <c r="H9" s="101"/>
      <c r="I9" s="77"/>
      <c r="J9" s="77"/>
      <c r="K9" s="77"/>
      <c r="L9" s="89">
        <v>0.45</v>
      </c>
      <c r="M9" s="77">
        <v>26</v>
      </c>
      <c r="N9" s="77">
        <v>23</v>
      </c>
      <c r="O9" s="77" t="s">
        <v>90</v>
      </c>
      <c r="P9" s="77">
        <v>2</v>
      </c>
      <c r="Q9" s="77">
        <v>0</v>
      </c>
    </row>
    <row r="10" spans="1:17" ht="12.75">
      <c r="A10" s="80">
        <v>42928</v>
      </c>
      <c r="B10" s="76">
        <v>570</v>
      </c>
      <c r="C10" s="76">
        <v>185.89571745996102</v>
      </c>
      <c r="D10" s="77"/>
      <c r="E10" s="76">
        <v>59</v>
      </c>
      <c r="F10" s="40">
        <v>67.83067072739276</v>
      </c>
      <c r="G10" s="77"/>
      <c r="H10" s="101"/>
      <c r="I10" s="77">
        <v>0.45</v>
      </c>
      <c r="J10" s="77">
        <v>0.45</v>
      </c>
      <c r="K10" s="77"/>
      <c r="L10" s="89">
        <v>0.44097222222222227</v>
      </c>
      <c r="M10" s="77">
        <v>28</v>
      </c>
      <c r="N10" s="77">
        <v>24</v>
      </c>
      <c r="O10" s="77" t="s">
        <v>94</v>
      </c>
      <c r="P10" s="77">
        <v>2</v>
      </c>
      <c r="Q10" s="77">
        <v>0</v>
      </c>
    </row>
    <row r="11" spans="1:17" ht="12.75">
      <c r="A11" s="80">
        <v>42935</v>
      </c>
      <c r="B11" s="76">
        <v>27</v>
      </c>
      <c r="C11" s="76">
        <v>126.38288377045768</v>
      </c>
      <c r="D11" s="77"/>
      <c r="E11" s="76">
        <v>11</v>
      </c>
      <c r="F11" s="40">
        <v>47.14323993351937</v>
      </c>
      <c r="G11" s="77"/>
      <c r="H11" s="101"/>
      <c r="I11" s="77"/>
      <c r="J11" s="77"/>
      <c r="K11" s="77"/>
      <c r="L11" s="89">
        <v>0.38055555555555554</v>
      </c>
      <c r="M11" s="77">
        <v>27</v>
      </c>
      <c r="N11" s="77">
        <v>24</v>
      </c>
      <c r="O11" s="77" t="s">
        <v>99</v>
      </c>
      <c r="P11" s="77">
        <v>1</v>
      </c>
      <c r="Q11" s="77">
        <v>0</v>
      </c>
    </row>
    <row r="12" spans="1:17" ht="12.75">
      <c r="A12" s="80">
        <v>42942</v>
      </c>
      <c r="B12" s="76">
        <v>100</v>
      </c>
      <c r="C12" s="76">
        <v>90.53845659730713</v>
      </c>
      <c r="D12" s="77"/>
      <c r="E12" s="76">
        <v>5</v>
      </c>
      <c r="F12" s="76">
        <v>21.921378456160983</v>
      </c>
      <c r="G12" s="77"/>
      <c r="H12" s="101"/>
      <c r="I12" s="77">
        <v>0</v>
      </c>
      <c r="J12" s="101">
        <v>0.84</v>
      </c>
      <c r="K12" s="77"/>
      <c r="L12" s="89">
        <v>0.44097222222222227</v>
      </c>
      <c r="M12" s="77">
        <v>25</v>
      </c>
      <c r="N12" s="77">
        <v>22</v>
      </c>
      <c r="O12" s="77" t="s">
        <v>57</v>
      </c>
      <c r="P12" s="77">
        <v>1</v>
      </c>
      <c r="Q12" s="77">
        <v>0</v>
      </c>
    </row>
    <row r="13" spans="1:17" ht="12.75">
      <c r="A13" s="80">
        <v>42949</v>
      </c>
      <c r="B13" s="76">
        <v>250</v>
      </c>
      <c r="C13" s="76">
        <v>120.85112183948499</v>
      </c>
      <c r="D13" s="77"/>
      <c r="E13" s="76">
        <v>9</v>
      </c>
      <c r="F13" s="76">
        <v>12.850726815413722</v>
      </c>
      <c r="G13" s="77"/>
      <c r="H13" s="101"/>
      <c r="I13" s="77"/>
      <c r="J13" s="77"/>
      <c r="K13" s="77"/>
      <c r="L13" s="89">
        <v>0.4583333333333333</v>
      </c>
      <c r="M13" s="77">
        <v>29</v>
      </c>
      <c r="N13" s="77">
        <v>24</v>
      </c>
      <c r="O13" s="77">
        <v>0</v>
      </c>
      <c r="P13" s="77">
        <v>2</v>
      </c>
      <c r="Q13" s="77">
        <v>0</v>
      </c>
    </row>
    <row r="14" spans="1:17" ht="12.75">
      <c r="A14" s="80">
        <v>42956</v>
      </c>
      <c r="B14" s="76">
        <v>38</v>
      </c>
      <c r="C14" s="76">
        <v>107.89279530629145</v>
      </c>
      <c r="D14" s="77"/>
      <c r="E14" s="76">
        <v>6</v>
      </c>
      <c r="F14" s="76">
        <v>11.187207467923022</v>
      </c>
      <c r="G14" s="77"/>
      <c r="H14" s="101"/>
      <c r="I14" s="77">
        <v>0.01</v>
      </c>
      <c r="J14" s="77">
        <v>0.53</v>
      </c>
      <c r="K14" s="77"/>
      <c r="L14" s="89">
        <v>0.4201388888888889</v>
      </c>
      <c r="M14" s="77">
        <v>23</v>
      </c>
      <c r="N14" s="77">
        <v>23</v>
      </c>
      <c r="O14" s="77" t="s">
        <v>82</v>
      </c>
      <c r="P14" s="77">
        <v>1</v>
      </c>
      <c r="Q14" s="77">
        <v>0</v>
      </c>
    </row>
    <row r="15" spans="1:17" ht="12.75">
      <c r="A15" s="80">
        <v>42963</v>
      </c>
      <c r="B15" s="76">
        <v>540</v>
      </c>
      <c r="C15" s="76">
        <v>106.73238788654245</v>
      </c>
      <c r="D15" s="77"/>
      <c r="E15" s="76">
        <v>80</v>
      </c>
      <c r="F15" s="76">
        <v>11.889655939190302</v>
      </c>
      <c r="G15" s="77"/>
      <c r="H15" s="101"/>
      <c r="I15" s="77">
        <v>0.42</v>
      </c>
      <c r="J15" s="77">
        <v>0.42</v>
      </c>
      <c r="K15" s="77"/>
      <c r="L15" s="89">
        <v>0.4513888888888889</v>
      </c>
      <c r="M15" s="77">
        <v>26</v>
      </c>
      <c r="N15" s="77">
        <v>23</v>
      </c>
      <c r="O15" s="77">
        <v>0</v>
      </c>
      <c r="P15" s="77">
        <v>1</v>
      </c>
      <c r="Q15" s="77">
        <v>0</v>
      </c>
    </row>
    <row r="16" spans="1:17" ht="12.75">
      <c r="A16" s="80">
        <v>42971</v>
      </c>
      <c r="B16" s="76">
        <v>63</v>
      </c>
      <c r="C16" s="76">
        <v>126.44206586413728</v>
      </c>
      <c r="D16" s="77"/>
      <c r="E16" s="76">
        <v>27</v>
      </c>
      <c r="F16" s="76">
        <v>14.228643658675868</v>
      </c>
      <c r="G16" s="77"/>
      <c r="H16" s="101"/>
      <c r="I16" s="77"/>
      <c r="J16" s="101">
        <v>0.37</v>
      </c>
      <c r="K16" s="77"/>
      <c r="L16" s="89">
        <v>0.4291666666666667</v>
      </c>
      <c r="M16" s="77">
        <v>23</v>
      </c>
      <c r="N16" s="77">
        <v>24</v>
      </c>
      <c r="O16" s="77" t="s">
        <v>73</v>
      </c>
      <c r="P16" s="77">
        <v>1</v>
      </c>
      <c r="Q16" s="77">
        <v>0</v>
      </c>
    </row>
    <row r="17" spans="1:17" ht="12.75">
      <c r="A17" s="50">
        <v>42977</v>
      </c>
      <c r="B17" s="76">
        <v>601</v>
      </c>
      <c r="C17" s="76">
        <v>180.99495819737496</v>
      </c>
      <c r="D17" s="76"/>
      <c r="E17" s="40">
        <v>620</v>
      </c>
      <c r="F17" s="40">
        <v>37.31194083546434</v>
      </c>
      <c r="G17" s="77"/>
      <c r="H17" s="77"/>
      <c r="I17" s="77">
        <v>0.6</v>
      </c>
      <c r="J17" s="77">
        <v>0.6</v>
      </c>
      <c r="K17" s="77"/>
      <c r="L17" s="89">
        <v>0.40972222222222227</v>
      </c>
      <c r="M17" s="77">
        <v>19</v>
      </c>
      <c r="N17" s="77">
        <v>22</v>
      </c>
      <c r="O17" s="77" t="s">
        <v>64</v>
      </c>
      <c r="P17" s="77">
        <v>1</v>
      </c>
      <c r="Q17" s="77">
        <v>0</v>
      </c>
    </row>
    <row r="18" spans="1:17" ht="12.75">
      <c r="A18" s="80">
        <v>42985</v>
      </c>
      <c r="B18" s="76">
        <v>310</v>
      </c>
      <c r="C18" s="76">
        <v>188.95170466595954</v>
      </c>
      <c r="D18" s="77"/>
      <c r="E18" s="76">
        <v>42</v>
      </c>
      <c r="F18" s="40">
        <v>50.774913976017125</v>
      </c>
      <c r="G18" s="77"/>
      <c r="H18" s="101"/>
      <c r="I18" s="77">
        <v>0.51</v>
      </c>
      <c r="J18" s="77">
        <v>0.51</v>
      </c>
      <c r="K18" s="77"/>
      <c r="L18" s="88">
        <v>0.4270833333333333</v>
      </c>
      <c r="M18" s="77">
        <v>19</v>
      </c>
      <c r="N18" s="77">
        <v>21</v>
      </c>
      <c r="O18" s="77" t="s">
        <v>110</v>
      </c>
      <c r="P18" s="77">
        <v>2</v>
      </c>
      <c r="Q18" s="77">
        <v>0</v>
      </c>
    </row>
    <row r="19" spans="1:18" ht="12.75">
      <c r="A19" s="80">
        <v>42991</v>
      </c>
      <c r="B19" s="76">
        <v>56</v>
      </c>
      <c r="C19" s="40">
        <v>204.18869825306973</v>
      </c>
      <c r="D19" s="77"/>
      <c r="E19" s="76">
        <v>25</v>
      </c>
      <c r="F19" s="40">
        <v>67.54713728947101</v>
      </c>
      <c r="G19" s="77"/>
      <c r="H19" s="77"/>
      <c r="I19" s="77"/>
      <c r="J19" s="77"/>
      <c r="K19" s="77"/>
      <c r="L19" s="89">
        <v>0.4583333333333333</v>
      </c>
      <c r="M19" s="77">
        <v>25</v>
      </c>
      <c r="N19" s="77">
        <v>21</v>
      </c>
      <c r="O19" s="77" t="s">
        <v>99</v>
      </c>
      <c r="P19" s="77">
        <v>1</v>
      </c>
      <c r="Q19" s="77">
        <v>0</v>
      </c>
      <c r="R19" s="60"/>
    </row>
    <row r="20" spans="1:18" ht="12.75">
      <c r="A20" s="80">
        <v>42999</v>
      </c>
      <c r="B20" s="76">
        <v>60</v>
      </c>
      <c r="C20" s="76">
        <v>131.57797508027454</v>
      </c>
      <c r="D20" s="77"/>
      <c r="E20" s="76">
        <v>12</v>
      </c>
      <c r="F20" s="40">
        <v>46.21949539823272</v>
      </c>
      <c r="G20" s="77"/>
      <c r="H20" s="77"/>
      <c r="I20" s="77">
        <v>0</v>
      </c>
      <c r="J20" s="77">
        <v>0.37</v>
      </c>
      <c r="K20" s="77"/>
      <c r="L20" s="89">
        <v>0.4166666666666667</v>
      </c>
      <c r="M20" s="77">
        <v>24</v>
      </c>
      <c r="N20" s="77">
        <v>22</v>
      </c>
      <c r="O20" s="77" t="s">
        <v>75</v>
      </c>
      <c r="P20" s="77">
        <v>2</v>
      </c>
      <c r="Q20" s="77">
        <v>0</v>
      </c>
      <c r="R20" s="60"/>
    </row>
    <row r="21" spans="1:17" ht="12.75">
      <c r="A21" s="80">
        <v>43006</v>
      </c>
      <c r="B21" s="76">
        <v>11</v>
      </c>
      <c r="C21" s="76">
        <v>92.80975488416716</v>
      </c>
      <c r="D21" s="77"/>
      <c r="E21" s="76">
        <v>5</v>
      </c>
      <c r="F21" s="76">
        <v>32.98727551598109</v>
      </c>
      <c r="G21" s="77"/>
      <c r="H21" s="77"/>
      <c r="I21" s="77"/>
      <c r="J21" s="77"/>
      <c r="K21" s="77"/>
      <c r="L21" s="89">
        <v>0.375</v>
      </c>
      <c r="M21" s="77">
        <v>22</v>
      </c>
      <c r="N21" s="77">
        <v>23</v>
      </c>
      <c r="O21" s="77" t="s">
        <v>64</v>
      </c>
      <c r="P21" s="77">
        <v>1</v>
      </c>
      <c r="Q21" s="77">
        <v>0</v>
      </c>
    </row>
    <row r="22" spans="1:17" ht="12.75">
      <c r="A22" s="80">
        <v>43012</v>
      </c>
      <c r="B22" s="76">
        <v>25</v>
      </c>
      <c r="C22" s="76">
        <v>49.13678450781274</v>
      </c>
      <c r="D22" s="77"/>
      <c r="E22" s="76">
        <v>5</v>
      </c>
      <c r="F22" s="76">
        <v>12.579463251649878</v>
      </c>
      <c r="G22" s="77"/>
      <c r="H22" s="101"/>
      <c r="I22" s="77"/>
      <c r="J22" s="77"/>
      <c r="K22" s="77"/>
      <c r="L22" s="89">
        <v>0.4131944444444444</v>
      </c>
      <c r="M22" s="77">
        <v>18</v>
      </c>
      <c r="N22" s="77">
        <v>21</v>
      </c>
      <c r="O22" s="77" t="s">
        <v>99</v>
      </c>
      <c r="P22" s="77">
        <v>1</v>
      </c>
      <c r="Q22" s="77">
        <v>0</v>
      </c>
    </row>
    <row r="23" spans="1:17" s="60" customFormat="1" ht="12.75">
      <c r="A23" s="80">
        <v>43019</v>
      </c>
      <c r="B23" s="76">
        <v>490</v>
      </c>
      <c r="C23" s="76">
        <v>53.8485000153181</v>
      </c>
      <c r="D23" s="77"/>
      <c r="E23" s="40">
        <v>120</v>
      </c>
      <c r="F23" s="76">
        <v>15.518455739153596</v>
      </c>
      <c r="G23" s="77"/>
      <c r="H23" s="101"/>
      <c r="I23" s="77"/>
      <c r="J23" s="101">
        <v>0.32</v>
      </c>
      <c r="K23" s="77"/>
      <c r="L23" s="104">
        <v>0.4305555555555556</v>
      </c>
      <c r="M23" s="101">
        <v>20</v>
      </c>
      <c r="N23" s="101">
        <v>21</v>
      </c>
      <c r="O23" s="101" t="s">
        <v>71</v>
      </c>
      <c r="P23" s="101">
        <v>3</v>
      </c>
      <c r="Q23" s="101">
        <v>0</v>
      </c>
    </row>
    <row r="24" spans="1:17" s="60" customFormat="1" ht="12.75">
      <c r="A24" s="80">
        <v>43025</v>
      </c>
      <c r="B24" s="76">
        <v>43</v>
      </c>
      <c r="C24" s="76">
        <v>51.07750746781461</v>
      </c>
      <c r="D24" s="77"/>
      <c r="E24" s="76">
        <v>27</v>
      </c>
      <c r="F24" s="76">
        <v>15.759166826422597</v>
      </c>
      <c r="G24" s="77"/>
      <c r="H24" s="101"/>
      <c r="I24" s="77">
        <v>0.02</v>
      </c>
      <c r="J24" s="101">
        <v>0.05</v>
      </c>
      <c r="K24" s="77"/>
      <c r="L24" s="104">
        <v>0.4756944444444444</v>
      </c>
      <c r="M24" s="101">
        <v>10</v>
      </c>
      <c r="N24" s="101">
        <v>19</v>
      </c>
      <c r="O24" s="101" t="s">
        <v>122</v>
      </c>
      <c r="P24" s="101">
        <v>1</v>
      </c>
      <c r="Q24" s="101">
        <v>0</v>
      </c>
    </row>
    <row r="25" spans="1:17" s="60" customFormat="1" ht="12.75">
      <c r="A25" s="80">
        <v>43035</v>
      </c>
      <c r="B25" s="76">
        <v>170</v>
      </c>
      <c r="C25" s="76">
        <v>62.90558857338093</v>
      </c>
      <c r="D25" s="77"/>
      <c r="E25" s="76">
        <v>53</v>
      </c>
      <c r="F25" s="76">
        <v>21.210562090789228</v>
      </c>
      <c r="G25" s="77"/>
      <c r="H25" s="101"/>
      <c r="I25" s="77" t="s">
        <v>124</v>
      </c>
      <c r="J25" s="101">
        <v>0.03</v>
      </c>
      <c r="K25" s="77"/>
      <c r="L25" s="104">
        <v>0.4215277777777778</v>
      </c>
      <c r="M25" s="101">
        <v>12</v>
      </c>
      <c r="N25" s="101">
        <v>18</v>
      </c>
      <c r="O25" s="101" t="s">
        <v>125</v>
      </c>
      <c r="P25" s="101">
        <v>1</v>
      </c>
      <c r="Q25" s="101">
        <v>0</v>
      </c>
    </row>
    <row r="26" spans="1:17" ht="12.75">
      <c r="A26" s="3"/>
      <c r="B26" s="59"/>
      <c r="C26" s="4"/>
      <c r="D26" s="60"/>
      <c r="E26" s="59"/>
      <c r="F26" s="4"/>
      <c r="G26" s="60"/>
      <c r="H26" s="60"/>
      <c r="I26" s="60"/>
      <c r="J26" s="60"/>
      <c r="K26" s="60"/>
      <c r="L26" s="65"/>
      <c r="M26" s="62"/>
      <c r="N26" s="62"/>
      <c r="O26" s="62"/>
      <c r="P26" s="62"/>
      <c r="Q26" s="62"/>
    </row>
    <row r="27" spans="1:17" ht="12.75">
      <c r="A27" s="3"/>
      <c r="B27" s="59"/>
      <c r="C27" s="59"/>
      <c r="D27" s="60"/>
      <c r="E27" s="4"/>
      <c r="F27" s="4"/>
      <c r="G27" s="60"/>
      <c r="H27" s="60"/>
      <c r="I27" s="60"/>
      <c r="J27" s="60"/>
      <c r="K27" s="60"/>
      <c r="L27" s="65"/>
      <c r="M27" s="62"/>
      <c r="N27" s="62"/>
      <c r="O27" s="62"/>
      <c r="P27" s="62"/>
      <c r="Q27" s="62"/>
    </row>
    <row r="28" spans="1:17" ht="12.75">
      <c r="A28" s="3"/>
      <c r="B28" s="4"/>
      <c r="C28" s="4"/>
      <c r="D28" s="12"/>
      <c r="E28" s="4"/>
      <c r="F28" s="4"/>
      <c r="G28" s="60"/>
      <c r="H28" s="62"/>
      <c r="I28" s="60"/>
      <c r="J28" s="62"/>
      <c r="K28" s="60"/>
      <c r="L28" s="68"/>
      <c r="M28" s="62"/>
      <c r="N28" s="62"/>
      <c r="O28" s="62"/>
      <c r="P28" s="62"/>
      <c r="Q28" s="62"/>
    </row>
    <row r="29" spans="1:17" ht="12.75">
      <c r="A29" s="3"/>
      <c r="B29" s="59"/>
      <c r="C29" s="59"/>
      <c r="D29" s="59"/>
      <c r="E29" s="59"/>
      <c r="F29" s="59"/>
      <c r="G29" s="60"/>
      <c r="H29" s="72"/>
      <c r="I29" s="72"/>
      <c r="J29" s="60"/>
      <c r="K29" s="60"/>
      <c r="L29" s="65"/>
      <c r="M29" s="62"/>
      <c r="N29" s="62"/>
      <c r="O29" s="62"/>
      <c r="P29" s="62"/>
      <c r="Q29" s="62"/>
    </row>
    <row r="30" spans="1:17" ht="12.75">
      <c r="A30" s="3"/>
      <c r="B30" s="59"/>
      <c r="C30" s="59"/>
      <c r="D30" s="59"/>
      <c r="E30" s="59"/>
      <c r="F30" s="59"/>
      <c r="G30" s="60"/>
      <c r="H30" s="72"/>
      <c r="I30" s="72"/>
      <c r="J30" s="60"/>
      <c r="K30" s="60"/>
      <c r="L30" s="65"/>
      <c r="M30" s="62"/>
      <c r="N30" s="62"/>
      <c r="O30" s="62"/>
      <c r="P30" s="62"/>
      <c r="Q30" s="62"/>
    </row>
    <row r="31" spans="1:17" ht="12.75">
      <c r="A31" s="3"/>
      <c r="B31" s="59"/>
      <c r="C31" s="59"/>
      <c r="D31" s="59"/>
      <c r="E31" s="59"/>
      <c r="F31" s="59"/>
      <c r="G31" s="60"/>
      <c r="H31" s="72"/>
      <c r="I31" s="72"/>
      <c r="J31" s="60"/>
      <c r="K31" s="60"/>
      <c r="L31" s="65"/>
      <c r="M31" s="62"/>
      <c r="N31" s="62"/>
      <c r="O31" s="62"/>
      <c r="P31" s="62"/>
      <c r="Q31" s="62"/>
    </row>
    <row r="32" spans="1:17" ht="12.75">
      <c r="A32" s="3"/>
      <c r="B32" s="59"/>
      <c r="C32" s="59"/>
      <c r="D32" s="59"/>
      <c r="E32" s="59"/>
      <c r="F32" s="59"/>
      <c r="G32" s="60"/>
      <c r="H32" s="72"/>
      <c r="I32" s="72"/>
      <c r="J32" s="60"/>
      <c r="K32" s="60"/>
      <c r="L32" s="65"/>
      <c r="M32" s="62"/>
      <c r="N32" s="62"/>
      <c r="O32" s="62"/>
      <c r="P32" s="62"/>
      <c r="Q32" s="62"/>
    </row>
    <row r="33" spans="1:17" ht="12.75">
      <c r="A33" s="3"/>
      <c r="B33" s="59"/>
      <c r="C33" s="59"/>
      <c r="D33" s="59"/>
      <c r="E33" s="59"/>
      <c r="F33" s="59"/>
      <c r="G33" s="60"/>
      <c r="H33" s="72"/>
      <c r="I33" s="72"/>
      <c r="J33" s="60"/>
      <c r="K33" s="60"/>
      <c r="L33" s="65"/>
      <c r="M33" s="62"/>
      <c r="N33" s="62"/>
      <c r="O33" s="62"/>
      <c r="P33" s="62"/>
      <c r="Q33" s="62"/>
    </row>
    <row r="34" spans="1:17" ht="12.75">
      <c r="A34" s="3"/>
      <c r="B34" s="59"/>
      <c r="C34" s="59"/>
      <c r="D34" s="59"/>
      <c r="E34" s="59"/>
      <c r="F34" s="59"/>
      <c r="G34" s="60"/>
      <c r="H34" s="72"/>
      <c r="I34" s="72"/>
      <c r="J34" s="60"/>
      <c r="K34" s="60"/>
      <c r="L34" s="65"/>
      <c r="M34" s="62"/>
      <c r="N34" s="62"/>
      <c r="O34" s="62"/>
      <c r="P34" s="62"/>
      <c r="Q34" s="62"/>
    </row>
    <row r="35" spans="1:17" ht="12.75">
      <c r="A35" s="3"/>
      <c r="B35" s="59"/>
      <c r="C35" s="59"/>
      <c r="D35" s="59"/>
      <c r="E35" s="59"/>
      <c r="F35" s="59"/>
      <c r="G35" s="60"/>
      <c r="H35" s="72"/>
      <c r="I35" s="72"/>
      <c r="J35" s="60"/>
      <c r="K35" s="60"/>
      <c r="L35" s="65"/>
      <c r="M35" s="62"/>
      <c r="N35" s="62"/>
      <c r="O35" s="62"/>
      <c r="P35" s="62"/>
      <c r="Q35" s="62"/>
    </row>
    <row r="36" spans="1:17" ht="12.75">
      <c r="A36" s="3"/>
      <c r="B36" s="59"/>
      <c r="C36" s="59"/>
      <c r="D36" s="59"/>
      <c r="E36" s="59"/>
      <c r="F36" s="59"/>
      <c r="G36" s="60"/>
      <c r="H36" s="72"/>
      <c r="I36" s="72"/>
      <c r="J36" s="60"/>
      <c r="K36" s="60"/>
      <c r="L36" s="65"/>
      <c r="M36" s="62"/>
      <c r="N36" s="62"/>
      <c r="O36" s="62"/>
      <c r="P36" s="62"/>
      <c r="Q36" s="62"/>
    </row>
    <row r="37" spans="1:17" ht="12.75">
      <c r="A37" s="3"/>
      <c r="B37" s="59"/>
      <c r="C37" s="59"/>
      <c r="D37" s="59"/>
      <c r="E37" s="59"/>
      <c r="F37" s="59"/>
      <c r="G37" s="60"/>
      <c r="H37" s="72"/>
      <c r="I37" s="72"/>
      <c r="J37" s="60"/>
      <c r="K37" s="60"/>
      <c r="L37" s="65"/>
      <c r="M37" s="62"/>
      <c r="N37" s="62"/>
      <c r="O37" s="62"/>
      <c r="P37" s="62"/>
      <c r="Q37" s="62"/>
    </row>
    <row r="38" spans="1:17" ht="12.75">
      <c r="A38" s="3"/>
      <c r="B38" s="59"/>
      <c r="C38" s="59"/>
      <c r="D38" s="59"/>
      <c r="E38" s="59"/>
      <c r="F38" s="59"/>
      <c r="G38" s="60"/>
      <c r="H38" s="72"/>
      <c r="I38" s="72"/>
      <c r="J38" s="60"/>
      <c r="K38" s="60"/>
      <c r="L38" s="65"/>
      <c r="M38" s="62"/>
      <c r="N38" s="62"/>
      <c r="O38" s="62"/>
      <c r="P38" s="62"/>
      <c r="Q38" s="62"/>
    </row>
    <row r="39" spans="1:17" ht="12.75">
      <c r="A39" s="3"/>
      <c r="B39" s="59"/>
      <c r="C39" s="59"/>
      <c r="D39" s="59"/>
      <c r="E39" s="59"/>
      <c r="F39" s="59"/>
      <c r="G39" s="60"/>
      <c r="H39" s="72"/>
      <c r="I39" s="72"/>
      <c r="J39" s="60"/>
      <c r="K39" s="60"/>
      <c r="L39" s="65"/>
      <c r="M39" s="62"/>
      <c r="N39" s="62"/>
      <c r="O39" s="62"/>
      <c r="P39" s="62"/>
      <c r="Q39" s="62"/>
    </row>
    <row r="40" spans="1:17" ht="12.75">
      <c r="A40" s="3"/>
      <c r="B40" s="59"/>
      <c r="C40" s="59"/>
      <c r="D40" s="59"/>
      <c r="E40" s="59"/>
      <c r="F40" s="59"/>
      <c r="G40" s="60"/>
      <c r="H40" s="72"/>
      <c r="I40" s="72"/>
      <c r="J40" s="60"/>
      <c r="K40" s="60"/>
      <c r="L40" s="65"/>
      <c r="M40" s="62"/>
      <c r="N40" s="62"/>
      <c r="O40" s="62"/>
      <c r="P40" s="62"/>
      <c r="Q40" s="62"/>
    </row>
    <row r="41" spans="1:17" ht="12.75">
      <c r="A41" s="3"/>
      <c r="B41" s="59"/>
      <c r="C41" s="59"/>
      <c r="D41" s="59"/>
      <c r="E41" s="59"/>
      <c r="F41" s="59"/>
      <c r="G41" s="60"/>
      <c r="H41" s="72"/>
      <c r="I41" s="72"/>
      <c r="J41" s="60"/>
      <c r="K41" s="60"/>
      <c r="L41" s="65"/>
      <c r="M41" s="62"/>
      <c r="N41" s="62"/>
      <c r="O41" s="62"/>
      <c r="P41" s="62"/>
      <c r="Q41" s="62"/>
    </row>
    <row r="42" spans="1:17" ht="12.75">
      <c r="A42" s="3"/>
      <c r="B42" s="59"/>
      <c r="C42" s="59"/>
      <c r="D42" s="59"/>
      <c r="E42" s="59"/>
      <c r="F42" s="59"/>
      <c r="G42" s="60"/>
      <c r="H42" s="72"/>
      <c r="I42" s="72"/>
      <c r="J42" s="60"/>
      <c r="K42" s="60"/>
      <c r="L42" s="65"/>
      <c r="M42" s="62"/>
      <c r="N42" s="62"/>
      <c r="O42" s="62"/>
      <c r="P42" s="62"/>
      <c r="Q42" s="62"/>
    </row>
    <row r="43" spans="1:17" ht="12.75">
      <c r="A43" s="3"/>
      <c r="B43" s="59"/>
      <c r="C43" s="59"/>
      <c r="D43" s="59"/>
      <c r="E43" s="59"/>
      <c r="F43" s="59"/>
      <c r="G43" s="60"/>
      <c r="H43" s="72"/>
      <c r="I43" s="72"/>
      <c r="J43" s="60"/>
      <c r="K43" s="60"/>
      <c r="L43" s="65"/>
      <c r="M43" s="62"/>
      <c r="N43" s="62"/>
      <c r="O43" s="62"/>
      <c r="P43" s="62"/>
      <c r="Q43" s="62"/>
    </row>
    <row r="44" spans="1:17" ht="12.75">
      <c r="A44" s="3"/>
      <c r="B44" s="59"/>
      <c r="C44" s="59"/>
      <c r="D44" s="59"/>
      <c r="E44" s="59"/>
      <c r="F44" s="59"/>
      <c r="G44" s="60"/>
      <c r="H44" s="72"/>
      <c r="I44" s="72"/>
      <c r="J44" s="60"/>
      <c r="K44" s="60"/>
      <c r="L44" s="65"/>
      <c r="M44" s="62"/>
      <c r="N44" s="62"/>
      <c r="O44" s="62"/>
      <c r="P44" s="62"/>
      <c r="Q44" s="62"/>
    </row>
    <row r="45" spans="1:17" ht="12.75">
      <c r="A45" s="3"/>
      <c r="B45" s="59"/>
      <c r="C45" s="59"/>
      <c r="D45" s="59"/>
      <c r="E45" s="59"/>
      <c r="F45" s="59"/>
      <c r="G45" s="60"/>
      <c r="H45" s="72"/>
      <c r="I45" s="72"/>
      <c r="J45" s="60"/>
      <c r="K45" s="60"/>
      <c r="L45" s="65"/>
      <c r="M45" s="62"/>
      <c r="N45" s="62"/>
      <c r="O45" s="62"/>
      <c r="P45" s="62"/>
      <c r="Q45" s="62"/>
    </row>
    <row r="46" spans="1:17" ht="12.75">
      <c r="A46" s="3"/>
      <c r="B46" s="59"/>
      <c r="C46" s="59"/>
      <c r="D46" s="59"/>
      <c r="E46" s="59"/>
      <c r="F46" s="59"/>
      <c r="G46" s="60"/>
      <c r="H46" s="72"/>
      <c r="I46" s="72"/>
      <c r="J46" s="60"/>
      <c r="K46" s="60"/>
      <c r="L46" s="65"/>
      <c r="M46" s="62"/>
      <c r="N46" s="62"/>
      <c r="O46" s="62"/>
      <c r="P46" s="62"/>
      <c r="Q46" s="62"/>
    </row>
    <row r="47" spans="1:17" ht="12.75">
      <c r="A47" s="3"/>
      <c r="B47" s="59"/>
      <c r="C47" s="59"/>
      <c r="D47" s="59"/>
      <c r="E47" s="59"/>
      <c r="F47" s="59"/>
      <c r="G47" s="60"/>
      <c r="H47" s="72"/>
      <c r="I47" s="72"/>
      <c r="J47" s="60"/>
      <c r="K47" s="60"/>
      <c r="L47" s="65"/>
      <c r="M47" s="62"/>
      <c r="N47" s="62"/>
      <c r="O47" s="62"/>
      <c r="P47" s="62"/>
      <c r="Q47" s="62"/>
    </row>
    <row r="48" spans="1:17" ht="12.75">
      <c r="A48" s="3"/>
      <c r="B48" s="59"/>
      <c r="C48" s="59"/>
      <c r="D48" s="59"/>
      <c r="E48" s="59"/>
      <c r="F48" s="59"/>
      <c r="G48" s="60"/>
      <c r="H48" s="72"/>
      <c r="I48" s="72"/>
      <c r="J48" s="60"/>
      <c r="K48" s="60"/>
      <c r="L48" s="65"/>
      <c r="M48" s="62"/>
      <c r="N48" s="62"/>
      <c r="O48" s="62"/>
      <c r="P48" s="62"/>
      <c r="Q48" s="62"/>
    </row>
    <row r="49" spans="1:17" ht="12.75">
      <c r="A49" s="3"/>
      <c r="B49" s="59"/>
      <c r="C49" s="59"/>
      <c r="D49" s="59"/>
      <c r="E49" s="59"/>
      <c r="F49" s="59"/>
      <c r="G49" s="60"/>
      <c r="H49" s="72"/>
      <c r="I49" s="72"/>
      <c r="J49" s="60"/>
      <c r="K49" s="60"/>
      <c r="L49" s="65"/>
      <c r="M49" s="62"/>
      <c r="N49" s="62"/>
      <c r="O49" s="62"/>
      <c r="P49" s="62"/>
      <c r="Q49" s="62"/>
    </row>
    <row r="50" spans="1:17" ht="12.75">
      <c r="A50" s="3"/>
      <c r="B50" s="59"/>
      <c r="C50" s="59"/>
      <c r="D50" s="59"/>
      <c r="E50" s="59"/>
      <c r="F50" s="59"/>
      <c r="G50" s="60"/>
      <c r="H50" s="72"/>
      <c r="I50" s="72"/>
      <c r="J50" s="60"/>
      <c r="K50" s="60"/>
      <c r="L50" s="65"/>
      <c r="M50" s="62"/>
      <c r="N50" s="62"/>
      <c r="O50" s="62"/>
      <c r="P50" s="62"/>
      <c r="Q50" s="62"/>
    </row>
    <row r="51" spans="1:17" ht="12.75">
      <c r="A51" s="3"/>
      <c r="B51" s="59"/>
      <c r="C51" s="59"/>
      <c r="D51" s="59"/>
      <c r="E51" s="59"/>
      <c r="F51" s="59"/>
      <c r="G51" s="60"/>
      <c r="H51" s="72"/>
      <c r="I51" s="72"/>
      <c r="J51" s="60"/>
      <c r="K51" s="60"/>
      <c r="L51" s="65"/>
      <c r="M51" s="62"/>
      <c r="N51" s="62"/>
      <c r="O51" s="62"/>
      <c r="P51" s="62"/>
      <c r="Q51" s="62"/>
    </row>
    <row r="52" spans="1:17" ht="12.75">
      <c r="A52" s="3"/>
      <c r="B52" s="59"/>
      <c r="C52" s="59"/>
      <c r="D52" s="59"/>
      <c r="E52" s="59"/>
      <c r="F52" s="59"/>
      <c r="G52" s="60"/>
      <c r="H52" s="72"/>
      <c r="I52" s="72"/>
      <c r="J52" s="60"/>
      <c r="K52" s="60"/>
      <c r="L52" s="65"/>
      <c r="M52" s="62"/>
      <c r="N52" s="62"/>
      <c r="O52" s="62"/>
      <c r="P52" s="62"/>
      <c r="Q52" s="62"/>
    </row>
    <row r="53" spans="1:17" ht="12.75">
      <c r="A53" s="3"/>
      <c r="B53" s="59"/>
      <c r="C53" s="59"/>
      <c r="D53" s="59"/>
      <c r="E53" s="59"/>
      <c r="F53" s="59"/>
      <c r="G53" s="60"/>
      <c r="H53" s="72"/>
      <c r="I53" s="72"/>
      <c r="J53" s="60"/>
      <c r="K53" s="60"/>
      <c r="L53" s="65"/>
      <c r="M53" s="62"/>
      <c r="N53" s="62"/>
      <c r="O53" s="62"/>
      <c r="P53" s="62"/>
      <c r="Q53" s="62"/>
    </row>
    <row r="54" spans="1:17" ht="12.75">
      <c r="A54" s="3"/>
      <c r="B54" s="59"/>
      <c r="C54" s="59"/>
      <c r="D54" s="59"/>
      <c r="E54" s="59"/>
      <c r="F54" s="59"/>
      <c r="G54" s="60"/>
      <c r="H54" s="72"/>
      <c r="I54" s="72"/>
      <c r="J54" s="60"/>
      <c r="K54" s="60"/>
      <c r="L54" s="65"/>
      <c r="M54" s="62"/>
      <c r="N54" s="62"/>
      <c r="O54" s="62"/>
      <c r="P54" s="62"/>
      <c r="Q54" s="62"/>
    </row>
    <row r="55" spans="1:17" ht="12.75">
      <c r="A55" s="3"/>
      <c r="B55" s="59"/>
      <c r="C55" s="59"/>
      <c r="D55" s="59"/>
      <c r="E55" s="59"/>
      <c r="F55" s="59"/>
      <c r="G55" s="60"/>
      <c r="H55" s="72"/>
      <c r="I55" s="72"/>
      <c r="J55" s="60"/>
      <c r="K55" s="60"/>
      <c r="L55" s="65"/>
      <c r="M55" s="62"/>
      <c r="N55" s="62"/>
      <c r="O55" s="62"/>
      <c r="P55" s="62"/>
      <c r="Q55" s="62"/>
    </row>
    <row r="56" spans="1:17" ht="12.75">
      <c r="A56" s="3"/>
      <c r="B56" s="59"/>
      <c r="C56" s="59"/>
      <c r="D56" s="59"/>
      <c r="E56" s="59"/>
      <c r="F56" s="59"/>
      <c r="G56" s="60"/>
      <c r="H56" s="72"/>
      <c r="I56" s="72"/>
      <c r="J56" s="60"/>
      <c r="K56" s="60"/>
      <c r="L56" s="65"/>
      <c r="M56" s="62"/>
      <c r="N56" s="62"/>
      <c r="O56" s="62"/>
      <c r="P56" s="62"/>
      <c r="Q56" s="62"/>
    </row>
    <row r="57" spans="1:17" ht="12.75">
      <c r="A57" s="3"/>
      <c r="B57" s="59"/>
      <c r="C57" s="59"/>
      <c r="D57" s="59"/>
      <c r="E57" s="59"/>
      <c r="F57" s="59"/>
      <c r="G57" s="60"/>
      <c r="H57" s="72"/>
      <c r="I57" s="72"/>
      <c r="J57" s="60"/>
      <c r="K57" s="60"/>
      <c r="L57" s="65"/>
      <c r="M57" s="62"/>
      <c r="N57" s="62"/>
      <c r="O57" s="62"/>
      <c r="P57" s="62"/>
      <c r="Q57" s="62"/>
    </row>
    <row r="58" spans="1:17" ht="12.75">
      <c r="A58" s="3"/>
      <c r="B58" s="59"/>
      <c r="C58" s="59"/>
      <c r="D58" s="59"/>
      <c r="E58" s="59"/>
      <c r="F58" s="59"/>
      <c r="G58" s="60"/>
      <c r="H58" s="72"/>
      <c r="I58" s="72"/>
      <c r="J58" s="60"/>
      <c r="K58" s="60"/>
      <c r="L58" s="65"/>
      <c r="M58" s="62"/>
      <c r="N58" s="62"/>
      <c r="O58" s="62"/>
      <c r="P58" s="62"/>
      <c r="Q58" s="62"/>
    </row>
    <row r="59" spans="1:17" ht="12.75">
      <c r="A59" s="3"/>
      <c r="B59" s="59"/>
      <c r="C59" s="59"/>
      <c r="D59" s="59"/>
      <c r="E59" s="59"/>
      <c r="F59" s="59"/>
      <c r="G59" s="60"/>
      <c r="H59" s="72"/>
      <c r="I59" s="72"/>
      <c r="J59" s="60"/>
      <c r="K59" s="60"/>
      <c r="L59" s="65"/>
      <c r="M59" s="62"/>
      <c r="N59" s="62"/>
      <c r="O59" s="62"/>
      <c r="P59" s="62"/>
      <c r="Q59" s="62"/>
    </row>
    <row r="60" spans="1:17" ht="12.75">
      <c r="A60" s="3"/>
      <c r="B60" s="59"/>
      <c r="C60" s="59"/>
      <c r="D60" s="59"/>
      <c r="E60" s="59"/>
      <c r="F60" s="59"/>
      <c r="G60" s="60"/>
      <c r="H60" s="73"/>
      <c r="I60" s="73"/>
      <c r="J60" s="60"/>
      <c r="K60" s="60"/>
      <c r="L60" s="65"/>
      <c r="M60" s="62"/>
      <c r="N60" s="62"/>
      <c r="O60" s="60"/>
      <c r="P60" s="62"/>
      <c r="Q60" s="62"/>
    </row>
    <row r="61" spans="1:17" ht="12.75">
      <c r="A61" s="3"/>
      <c r="B61" s="4"/>
      <c r="C61" s="4"/>
      <c r="D61" s="4"/>
      <c r="E61" s="4"/>
      <c r="F61" s="4"/>
      <c r="G61" s="12"/>
      <c r="H61" s="38"/>
      <c r="I61" s="38"/>
      <c r="J61" s="12"/>
      <c r="K61" s="12"/>
      <c r="L61" s="33"/>
      <c r="M61" s="7"/>
      <c r="N61" s="7"/>
      <c r="O61" s="12"/>
      <c r="P61" s="7"/>
      <c r="Q61" s="7"/>
    </row>
    <row r="62" spans="1:17" ht="12.75">
      <c r="A62" s="3"/>
      <c r="B62" s="4"/>
      <c r="C62" s="4"/>
      <c r="D62" s="4"/>
      <c r="E62" s="4"/>
      <c r="F62" s="4"/>
      <c r="G62" s="12"/>
      <c r="H62" s="38"/>
      <c r="I62" s="38"/>
      <c r="J62" s="12"/>
      <c r="K62" s="12"/>
      <c r="L62" s="33"/>
      <c r="M62" s="7"/>
      <c r="N62" s="7"/>
      <c r="O62" s="12"/>
      <c r="P62" s="7"/>
      <c r="Q62" s="7"/>
    </row>
    <row r="63" spans="1:9" ht="12.75">
      <c r="A63" s="18"/>
      <c r="B63" s="17"/>
      <c r="C63" s="4"/>
      <c r="D63" s="17"/>
      <c r="E63" s="17"/>
      <c r="F63" s="4"/>
      <c r="G63" s="12" t="s">
        <v>5</v>
      </c>
      <c r="H63" s="12"/>
      <c r="I63" s="12"/>
    </row>
    <row r="64" spans="1:6" ht="12.75">
      <c r="A64" s="18"/>
      <c r="B64" s="17"/>
      <c r="C64" s="4"/>
      <c r="D64" s="17"/>
      <c r="E64" s="17"/>
      <c r="F64" s="4"/>
    </row>
    <row r="65" spans="1:8" ht="12.75">
      <c r="A65" s="1"/>
      <c r="B65" s="2"/>
      <c r="C65" s="8"/>
      <c r="D65" s="2"/>
      <c r="E65" s="2"/>
      <c r="F65" s="8"/>
      <c r="G65" s="113" t="s">
        <v>3</v>
      </c>
      <c r="H65" s="113"/>
    </row>
    <row r="66" spans="1:10" ht="12.75">
      <c r="A66" s="1"/>
      <c r="B66" s="2"/>
      <c r="C66" s="8"/>
      <c r="D66" s="2"/>
      <c r="E66" s="2"/>
      <c r="F66" s="8"/>
      <c r="H66" s="112" t="s">
        <v>21</v>
      </c>
      <c r="I66" s="112"/>
      <c r="J66">
        <f>COUNTIF(B3:B101,"&gt;1000")</f>
        <v>0</v>
      </c>
    </row>
    <row r="67" spans="1:10" ht="12.75">
      <c r="A67" s="1"/>
      <c r="B67" s="2"/>
      <c r="C67" s="8"/>
      <c r="D67" s="2"/>
      <c r="E67" s="2"/>
      <c r="F67" s="8"/>
      <c r="H67" s="112" t="s">
        <v>6</v>
      </c>
      <c r="I67" s="112"/>
      <c r="J67">
        <f>COUNTIF(C3:C101,"&gt;200")</f>
        <v>2</v>
      </c>
    </row>
    <row r="68" spans="1:6" ht="12.75">
      <c r="A68" s="1"/>
      <c r="B68" s="2"/>
      <c r="C68" s="8"/>
      <c r="D68" s="2"/>
      <c r="E68" s="2"/>
      <c r="F68" s="8"/>
    </row>
    <row r="69" spans="1:8" ht="12.75">
      <c r="A69" s="1"/>
      <c r="B69" s="2"/>
      <c r="C69" s="8"/>
      <c r="D69" s="2"/>
      <c r="E69" s="2"/>
      <c r="F69" s="8"/>
      <c r="G69" s="112" t="s">
        <v>4</v>
      </c>
      <c r="H69" s="112"/>
    </row>
    <row r="70" spans="1:10" ht="12.75">
      <c r="A70" s="1"/>
      <c r="B70" s="2"/>
      <c r="C70" s="8"/>
      <c r="D70" s="2"/>
      <c r="E70" s="2"/>
      <c r="F70" s="8"/>
      <c r="H70" s="112" t="s">
        <v>7</v>
      </c>
      <c r="I70" s="112"/>
      <c r="J70">
        <f>COUNTIF(F3:F101,"&gt;35")</f>
        <v>11</v>
      </c>
    </row>
    <row r="71" spans="1:10" ht="12.75">
      <c r="A71" s="1"/>
      <c r="B71" s="2"/>
      <c r="C71" s="8"/>
      <c r="D71" s="2"/>
      <c r="E71" s="2"/>
      <c r="F71" s="8"/>
      <c r="H71" s="112" t="s">
        <v>22</v>
      </c>
      <c r="I71" s="112"/>
      <c r="J71">
        <f>COUNTIF(E4:E102,"&gt;104")</f>
        <v>5</v>
      </c>
    </row>
    <row r="72" spans="3:6" ht="12.75">
      <c r="C72" s="8"/>
      <c r="F72" s="8"/>
    </row>
    <row r="73" spans="3:6" ht="12.75">
      <c r="C73" s="8"/>
      <c r="F73" s="8"/>
    </row>
    <row r="74" spans="3:6" ht="12.75">
      <c r="C74" s="8"/>
      <c r="F74" s="8"/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</sheetData>
  <sheetProtection/>
  <mergeCells count="8">
    <mergeCell ref="E2:F2"/>
    <mergeCell ref="C1:M1"/>
    <mergeCell ref="H70:I70"/>
    <mergeCell ref="H71:I71"/>
    <mergeCell ref="G65:H65"/>
    <mergeCell ref="H66:I66"/>
    <mergeCell ref="H67:I67"/>
    <mergeCell ref="G69:H69"/>
  </mergeCells>
  <conditionalFormatting sqref="B29:B101">
    <cfRule type="cellIs" priority="1" dxfId="0" operator="greaterThan" stopIfTrue="1">
      <formula>1000</formula>
    </cfRule>
  </conditionalFormatting>
  <conditionalFormatting sqref="C29:C101">
    <cfRule type="cellIs" priority="2" dxfId="0" operator="greaterThan" stopIfTrue="1">
      <formula>200</formula>
    </cfRule>
  </conditionalFormatting>
  <conditionalFormatting sqref="F29:F101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R101"/>
  <sheetViews>
    <sheetView zoomScalePageLayoutView="0" workbookViewId="0" topLeftCell="A1">
      <selection activeCell="I5" sqref="I5:J5"/>
    </sheetView>
  </sheetViews>
  <sheetFormatPr defaultColWidth="11.421875" defaultRowHeight="12.75"/>
  <cols>
    <col min="1" max="1" width="8.421875" style="0" customWidth="1"/>
    <col min="2" max="2" width="10.8515625" style="0" customWidth="1"/>
    <col min="3" max="3" width="11.8515625" style="0" bestFit="1" customWidth="1"/>
    <col min="4" max="4" width="1.7109375" style="0" customWidth="1"/>
    <col min="5" max="5" width="10.421875" style="0" customWidth="1"/>
    <col min="6" max="6" width="11.140625" style="0" bestFit="1" customWidth="1"/>
    <col min="7" max="7" width="5.8515625" style="0" customWidth="1"/>
    <col min="8" max="8" width="10.28125" style="0" customWidth="1"/>
    <col min="9" max="9" width="8.8515625" style="0" customWidth="1"/>
    <col min="10" max="10" width="10.140625" style="0" customWidth="1"/>
    <col min="11" max="11" width="1.421875" style="0" customWidth="1"/>
    <col min="12" max="12" width="5.421875" style="0" customWidth="1"/>
    <col min="13" max="13" width="4.00390625" style="0" customWidth="1"/>
    <col min="14" max="14" width="6.140625" style="0" customWidth="1"/>
    <col min="15" max="15" width="5.8515625" style="0" customWidth="1"/>
    <col min="16" max="16" width="8.28125" style="0" customWidth="1"/>
    <col min="17" max="16384" width="8.8515625" style="0" customWidth="1"/>
  </cols>
  <sheetData>
    <row r="1" spans="1:13" ht="15.75">
      <c r="A1" s="5"/>
      <c r="B1" s="6"/>
      <c r="C1" s="111" t="s">
        <v>17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8" ht="12.75">
      <c r="A4" s="80">
        <v>42872</v>
      </c>
      <c r="B4" s="76">
        <v>550</v>
      </c>
      <c r="C4" s="76">
        <v>0</v>
      </c>
      <c r="D4" s="77"/>
      <c r="E4" s="40">
        <v>580</v>
      </c>
      <c r="F4" s="76">
        <v>0</v>
      </c>
      <c r="G4" s="77"/>
      <c r="H4" s="77"/>
      <c r="I4" s="77"/>
      <c r="J4" s="77"/>
      <c r="K4" s="77"/>
      <c r="L4" s="88">
        <v>0.44097222222222227</v>
      </c>
      <c r="M4" s="77">
        <v>28</v>
      </c>
      <c r="N4" s="77">
        <v>16</v>
      </c>
      <c r="O4" s="77" t="s">
        <v>51</v>
      </c>
      <c r="P4" s="77">
        <v>1</v>
      </c>
      <c r="Q4" s="77">
        <v>0</v>
      </c>
      <c r="R4" s="77"/>
    </row>
    <row r="5" spans="1:18" ht="12.75">
      <c r="A5" s="80">
        <v>42886</v>
      </c>
      <c r="B5" s="76">
        <v>570</v>
      </c>
      <c r="C5" s="76">
        <v>559.9107071667769</v>
      </c>
      <c r="D5" s="77"/>
      <c r="E5" s="40">
        <v>330</v>
      </c>
      <c r="F5" s="40">
        <v>437.4928570845472</v>
      </c>
      <c r="G5" s="77"/>
      <c r="H5" s="77"/>
      <c r="I5" s="15">
        <v>0.07</v>
      </c>
      <c r="J5" s="61">
        <v>0.42</v>
      </c>
      <c r="K5" s="77"/>
      <c r="L5" s="88">
        <v>0.4444444444444444</v>
      </c>
      <c r="M5" s="77">
        <v>17</v>
      </c>
      <c r="N5" s="77">
        <v>16</v>
      </c>
      <c r="O5" s="77" t="s">
        <v>66</v>
      </c>
      <c r="P5" s="77">
        <v>3</v>
      </c>
      <c r="Q5" s="77">
        <v>0</v>
      </c>
      <c r="R5" s="77"/>
    </row>
    <row r="6" spans="1:18" ht="12.75">
      <c r="A6" s="80">
        <v>42893</v>
      </c>
      <c r="B6" s="76">
        <v>70</v>
      </c>
      <c r="C6" s="76">
        <v>279.9702349312098</v>
      </c>
      <c r="D6" s="77"/>
      <c r="E6" s="76">
        <v>24</v>
      </c>
      <c r="F6" s="40">
        <v>166.2331846486012</v>
      </c>
      <c r="G6" s="77"/>
      <c r="H6" s="77"/>
      <c r="I6" s="77">
        <v>0.12</v>
      </c>
      <c r="J6" s="77">
        <v>0.2</v>
      </c>
      <c r="K6" s="77"/>
      <c r="L6" s="88">
        <v>0.375</v>
      </c>
      <c r="M6" s="77">
        <v>14</v>
      </c>
      <c r="N6" s="77">
        <v>16</v>
      </c>
      <c r="O6" s="77" t="s">
        <v>63</v>
      </c>
      <c r="P6" s="77">
        <v>3</v>
      </c>
      <c r="Q6" s="77">
        <v>0</v>
      </c>
      <c r="R6" s="77"/>
    </row>
    <row r="7" spans="1:18" ht="12.75">
      <c r="A7" s="80">
        <v>42921</v>
      </c>
      <c r="B7" s="76">
        <v>60</v>
      </c>
      <c r="C7" s="76">
        <v>64.80740698407863</v>
      </c>
      <c r="D7" s="77"/>
      <c r="E7" s="76">
        <v>1</v>
      </c>
      <c r="F7" s="76">
        <v>4.898979485566356</v>
      </c>
      <c r="G7" s="77"/>
      <c r="H7" s="77"/>
      <c r="I7" s="77"/>
      <c r="J7" s="77"/>
      <c r="K7" s="77"/>
      <c r="L7" s="88">
        <v>0.4618055555555556</v>
      </c>
      <c r="M7" s="77">
        <v>25</v>
      </c>
      <c r="N7" s="77">
        <v>23</v>
      </c>
      <c r="O7" s="77" t="s">
        <v>92</v>
      </c>
      <c r="P7" s="77">
        <v>2</v>
      </c>
      <c r="Q7" s="77">
        <v>0</v>
      </c>
      <c r="R7" s="77"/>
    </row>
    <row r="8" spans="1:18" ht="12.75">
      <c r="A8" s="80">
        <v>42928</v>
      </c>
      <c r="B8" s="76">
        <v>590</v>
      </c>
      <c r="C8" s="76">
        <v>188.14887722226774</v>
      </c>
      <c r="D8" s="77"/>
      <c r="E8" s="40">
        <v>200</v>
      </c>
      <c r="F8" s="76">
        <v>14.142135623730951</v>
      </c>
      <c r="G8" s="77"/>
      <c r="H8" s="77"/>
      <c r="I8" s="77">
        <v>0.45</v>
      </c>
      <c r="J8" s="77">
        <v>0.45</v>
      </c>
      <c r="K8" s="77"/>
      <c r="L8" s="88">
        <v>0.4479166666666667</v>
      </c>
      <c r="M8" s="77">
        <v>28</v>
      </c>
      <c r="N8" s="77">
        <v>24</v>
      </c>
      <c r="O8" s="77" t="s">
        <v>94</v>
      </c>
      <c r="P8" s="77">
        <v>2</v>
      </c>
      <c r="Q8" s="77">
        <v>0</v>
      </c>
      <c r="R8" s="77"/>
    </row>
    <row r="9" spans="1:18" ht="12.75">
      <c r="A9" s="80">
        <v>42942</v>
      </c>
      <c r="B9" s="76">
        <v>320</v>
      </c>
      <c r="C9" s="40">
        <v>224.58689632005942</v>
      </c>
      <c r="D9" s="77"/>
      <c r="E9" s="76">
        <v>7</v>
      </c>
      <c r="F9" s="76">
        <v>11.18688942081397</v>
      </c>
      <c r="G9" s="77"/>
      <c r="H9" s="77"/>
      <c r="I9" s="77">
        <v>0</v>
      </c>
      <c r="J9" s="77">
        <v>0.84</v>
      </c>
      <c r="K9" s="77"/>
      <c r="L9" s="88">
        <v>0.4548611111111111</v>
      </c>
      <c r="M9" s="77">
        <v>25</v>
      </c>
      <c r="N9" s="77">
        <v>22</v>
      </c>
      <c r="O9" s="77" t="s">
        <v>57</v>
      </c>
      <c r="P9" s="77">
        <v>1</v>
      </c>
      <c r="Q9" s="105">
        <v>0</v>
      </c>
      <c r="R9" s="77"/>
    </row>
    <row r="10" spans="1:18" ht="12.75">
      <c r="A10" s="80">
        <v>42949</v>
      </c>
      <c r="B10" s="76">
        <v>580</v>
      </c>
      <c r="C10" s="40">
        <v>284.70514039886643</v>
      </c>
      <c r="D10" s="77"/>
      <c r="E10" s="76">
        <v>3</v>
      </c>
      <c r="F10" s="76">
        <v>8.05030477585033</v>
      </c>
      <c r="G10" s="77"/>
      <c r="H10" s="77"/>
      <c r="I10" s="77"/>
      <c r="J10" s="77"/>
      <c r="K10" s="77"/>
      <c r="L10" s="88">
        <v>0.4826388888888889</v>
      </c>
      <c r="M10" s="77">
        <v>30</v>
      </c>
      <c r="N10" s="77">
        <v>24</v>
      </c>
      <c r="O10" s="77">
        <v>0</v>
      </c>
      <c r="P10" s="77">
        <v>2</v>
      </c>
      <c r="Q10" s="105">
        <v>0</v>
      </c>
      <c r="R10" s="77"/>
    </row>
    <row r="11" spans="1:18" ht="12.75">
      <c r="A11" s="80">
        <v>42956</v>
      </c>
      <c r="B11" s="76">
        <v>490</v>
      </c>
      <c r="C11" s="40">
        <v>481.2896427884151</v>
      </c>
      <c r="D11" s="77"/>
      <c r="E11" s="76">
        <v>80</v>
      </c>
      <c r="F11" s="76">
        <v>24.076026870054324</v>
      </c>
      <c r="G11" s="77"/>
      <c r="H11" s="77"/>
      <c r="I11" s="77">
        <v>0.01</v>
      </c>
      <c r="J11" s="77">
        <v>0.53</v>
      </c>
      <c r="K11" s="77"/>
      <c r="L11" s="88">
        <v>0.43402777777777773</v>
      </c>
      <c r="M11" s="77">
        <v>23</v>
      </c>
      <c r="N11" s="77">
        <v>23</v>
      </c>
      <c r="O11" s="77">
        <v>0</v>
      </c>
      <c r="P11" s="77">
        <v>1</v>
      </c>
      <c r="Q11" s="105">
        <v>0</v>
      </c>
      <c r="R11" s="77"/>
    </row>
    <row r="12" spans="1:18" ht="12.75">
      <c r="A12" s="80">
        <v>42963</v>
      </c>
      <c r="B12" s="76">
        <v>270</v>
      </c>
      <c r="C12" s="40">
        <v>395.85346795486356</v>
      </c>
      <c r="D12" s="77"/>
      <c r="E12" s="76">
        <v>1</v>
      </c>
      <c r="F12" s="76">
        <v>6.402171745887359</v>
      </c>
      <c r="G12" s="77"/>
      <c r="H12" s="77"/>
      <c r="I12" s="77">
        <v>0.42</v>
      </c>
      <c r="J12" s="77">
        <v>0.42</v>
      </c>
      <c r="K12" s="77"/>
      <c r="L12" s="88">
        <v>0.4680555555555555</v>
      </c>
      <c r="M12" s="77">
        <v>26</v>
      </c>
      <c r="N12" s="77">
        <v>24</v>
      </c>
      <c r="O12" s="77" t="s">
        <v>74</v>
      </c>
      <c r="P12" s="77">
        <v>1</v>
      </c>
      <c r="Q12" s="105">
        <v>0</v>
      </c>
      <c r="R12" s="77"/>
    </row>
    <row r="13" spans="1:18" ht="12.75">
      <c r="A13" s="80">
        <v>42971</v>
      </c>
      <c r="B13" s="76">
        <v>230</v>
      </c>
      <c r="C13" s="40">
        <v>355.1183633076514</v>
      </c>
      <c r="D13" s="77"/>
      <c r="E13" s="76">
        <v>20</v>
      </c>
      <c r="F13" s="76">
        <v>8.040218578406174</v>
      </c>
      <c r="G13" s="77"/>
      <c r="H13" s="77"/>
      <c r="I13" s="77"/>
      <c r="J13" s="77">
        <v>0.37</v>
      </c>
      <c r="K13" s="77"/>
      <c r="L13" s="88">
        <v>0.4375</v>
      </c>
      <c r="M13" s="77">
        <v>23</v>
      </c>
      <c r="N13" s="77">
        <v>24</v>
      </c>
      <c r="O13" s="77" t="s">
        <v>73</v>
      </c>
      <c r="P13" s="77">
        <v>1</v>
      </c>
      <c r="Q13" s="105">
        <v>0</v>
      </c>
      <c r="R13" s="77"/>
    </row>
    <row r="14" spans="1:18" ht="12.75">
      <c r="A14" s="80">
        <v>42977</v>
      </c>
      <c r="B14" s="76">
        <v>601</v>
      </c>
      <c r="C14" s="40">
        <v>402.826496481844</v>
      </c>
      <c r="D14" s="77"/>
      <c r="E14" s="76">
        <v>62</v>
      </c>
      <c r="F14" s="76">
        <v>12.437313611821448</v>
      </c>
      <c r="G14" s="77"/>
      <c r="H14" s="77"/>
      <c r="I14" s="77">
        <v>0.6</v>
      </c>
      <c r="J14" s="77">
        <v>0.6</v>
      </c>
      <c r="K14" s="77"/>
      <c r="L14" s="88">
        <v>0.4166666666666667</v>
      </c>
      <c r="M14" s="77">
        <v>20</v>
      </c>
      <c r="N14" s="77">
        <v>22</v>
      </c>
      <c r="O14" s="77" t="s">
        <v>76</v>
      </c>
      <c r="P14" s="77">
        <v>1</v>
      </c>
      <c r="Q14" s="105">
        <v>0</v>
      </c>
      <c r="R14" s="77"/>
    </row>
    <row r="15" spans="1:18" ht="12.75">
      <c r="A15" s="80">
        <v>42985</v>
      </c>
      <c r="B15" s="76">
        <v>601</v>
      </c>
      <c r="C15" s="40">
        <v>405.70216458036606</v>
      </c>
      <c r="D15" s="77"/>
      <c r="E15" s="106">
        <v>120</v>
      </c>
      <c r="F15" s="76">
        <v>26.009894081004646</v>
      </c>
      <c r="G15" s="77"/>
      <c r="H15" s="77"/>
      <c r="I15" s="77">
        <v>0.51</v>
      </c>
      <c r="J15" s="77">
        <v>0.51</v>
      </c>
      <c r="K15" s="77"/>
      <c r="L15" s="88">
        <v>0.4375</v>
      </c>
      <c r="M15" s="77">
        <v>19</v>
      </c>
      <c r="N15" s="77">
        <v>21</v>
      </c>
      <c r="O15" s="77" t="s">
        <v>110</v>
      </c>
      <c r="P15" s="77">
        <v>2</v>
      </c>
      <c r="Q15" s="105">
        <v>0</v>
      </c>
      <c r="R15" s="77"/>
    </row>
    <row r="16" spans="1:18" ht="12.75">
      <c r="A16" s="80">
        <v>42991</v>
      </c>
      <c r="B16" s="76">
        <v>580</v>
      </c>
      <c r="C16" s="40">
        <v>419.6176116463839</v>
      </c>
      <c r="D16" s="77"/>
      <c r="E16" s="76">
        <v>0.1</v>
      </c>
      <c r="F16" s="76">
        <v>6.831570999335571</v>
      </c>
      <c r="G16" s="77"/>
      <c r="H16" s="77"/>
      <c r="I16" s="77"/>
      <c r="J16" s="77"/>
      <c r="K16" s="77"/>
      <c r="L16" s="88">
        <v>0.4708333333333334</v>
      </c>
      <c r="M16" s="77">
        <v>25</v>
      </c>
      <c r="N16" s="77">
        <v>22</v>
      </c>
      <c r="O16" s="77">
        <v>0</v>
      </c>
      <c r="P16" s="77">
        <v>1</v>
      </c>
      <c r="Q16" s="105">
        <v>0</v>
      </c>
      <c r="R16" s="77"/>
    </row>
    <row r="17" spans="1:18" ht="12.75">
      <c r="A17" s="80">
        <v>42999</v>
      </c>
      <c r="B17" s="76">
        <v>200</v>
      </c>
      <c r="C17" s="40">
        <v>395.17271781286</v>
      </c>
      <c r="D17" s="76"/>
      <c r="E17" s="76">
        <v>100</v>
      </c>
      <c r="F17" s="76">
        <v>17.16013049912536</v>
      </c>
      <c r="G17" s="77"/>
      <c r="H17" s="77"/>
      <c r="I17" s="77">
        <v>0</v>
      </c>
      <c r="J17" s="77">
        <v>0.37</v>
      </c>
      <c r="K17" s="77"/>
      <c r="L17" s="88">
        <v>0.4361111111111111</v>
      </c>
      <c r="M17" s="77">
        <v>24</v>
      </c>
      <c r="N17" s="77">
        <v>22</v>
      </c>
      <c r="O17" s="77" t="s">
        <v>75</v>
      </c>
      <c r="P17" s="77">
        <v>2</v>
      </c>
      <c r="Q17" s="105">
        <v>0</v>
      </c>
      <c r="R17" s="77"/>
    </row>
    <row r="18" spans="1:18" ht="12.75">
      <c r="A18" s="80">
        <v>43006</v>
      </c>
      <c r="B18" s="76">
        <v>390</v>
      </c>
      <c r="C18" s="40">
        <v>439.19188605751003</v>
      </c>
      <c r="D18" s="77"/>
      <c r="E18" s="76">
        <v>40</v>
      </c>
      <c r="F18" s="76">
        <v>19.711813675879753</v>
      </c>
      <c r="G18" s="77"/>
      <c r="H18" s="77"/>
      <c r="I18" s="77"/>
      <c r="J18" s="77"/>
      <c r="K18" s="77"/>
      <c r="L18" s="88">
        <v>0.3854166666666667</v>
      </c>
      <c r="M18" s="77">
        <v>22</v>
      </c>
      <c r="N18" s="77">
        <v>23</v>
      </c>
      <c r="O18" s="77" t="s">
        <v>64</v>
      </c>
      <c r="P18" s="77">
        <v>1</v>
      </c>
      <c r="Q18" s="105">
        <v>0</v>
      </c>
      <c r="R18" s="77"/>
    </row>
    <row r="19" spans="1:18" ht="12.75">
      <c r="A19" s="80">
        <v>43012</v>
      </c>
      <c r="B19" s="76">
        <v>20</v>
      </c>
      <c r="C19" s="40">
        <v>222.3747192460201</v>
      </c>
      <c r="D19" s="77"/>
      <c r="E19" s="76">
        <v>3</v>
      </c>
      <c r="F19" s="76">
        <v>10.756537569325701</v>
      </c>
      <c r="G19" s="77"/>
      <c r="H19" s="77"/>
      <c r="I19" s="77"/>
      <c r="J19" s="77"/>
      <c r="K19" s="77"/>
      <c r="L19" s="88">
        <v>0.4201388888888889</v>
      </c>
      <c r="M19" s="77">
        <v>18</v>
      </c>
      <c r="N19" s="77">
        <v>21</v>
      </c>
      <c r="O19" s="77" t="s">
        <v>99</v>
      </c>
      <c r="P19" s="77">
        <v>1</v>
      </c>
      <c r="Q19" s="105">
        <v>0</v>
      </c>
      <c r="R19" s="77"/>
    </row>
    <row r="20" spans="1:18" ht="12.75">
      <c r="A20" s="80">
        <v>43019</v>
      </c>
      <c r="B20" s="76">
        <v>700</v>
      </c>
      <c r="C20" s="40">
        <v>229.26097043098872</v>
      </c>
      <c r="D20" s="77"/>
      <c r="E20" s="40">
        <v>600</v>
      </c>
      <c r="F20" s="76">
        <v>14.841113939020591</v>
      </c>
      <c r="G20" s="77"/>
      <c r="H20" s="77"/>
      <c r="I20" s="77"/>
      <c r="J20" s="77">
        <v>0.32</v>
      </c>
      <c r="K20" s="77"/>
      <c r="L20" s="88">
        <v>0.4381944444444445</v>
      </c>
      <c r="M20" s="77">
        <v>20</v>
      </c>
      <c r="N20" s="77">
        <v>21</v>
      </c>
      <c r="O20" s="77" t="s">
        <v>69</v>
      </c>
      <c r="P20" s="77">
        <v>3</v>
      </c>
      <c r="Q20" s="105">
        <v>0</v>
      </c>
      <c r="R20" s="77"/>
    </row>
    <row r="21" spans="1:18" ht="12.75">
      <c r="A21" s="80">
        <v>43025</v>
      </c>
      <c r="B21" s="76">
        <v>150</v>
      </c>
      <c r="C21" s="76">
        <v>174.92938910543052</v>
      </c>
      <c r="D21" s="77"/>
      <c r="E21" s="76">
        <v>38</v>
      </c>
      <c r="F21" s="40">
        <v>48.688143901877254</v>
      </c>
      <c r="G21" s="77"/>
      <c r="H21" s="77"/>
      <c r="I21" s="77">
        <v>0.02</v>
      </c>
      <c r="J21" s="77">
        <v>0.05</v>
      </c>
      <c r="K21" s="77"/>
      <c r="L21" s="88">
        <v>0.4861111111111111</v>
      </c>
      <c r="M21" s="77">
        <v>10</v>
      </c>
      <c r="N21" s="77">
        <v>19</v>
      </c>
      <c r="O21" s="77">
        <v>0</v>
      </c>
      <c r="P21" s="77">
        <v>1</v>
      </c>
      <c r="Q21" s="105">
        <v>0</v>
      </c>
      <c r="R21" s="77"/>
    </row>
    <row r="22" spans="1:18" ht="12.75">
      <c r="A22" s="80">
        <v>43035</v>
      </c>
      <c r="B22" s="76">
        <v>320</v>
      </c>
      <c r="C22" s="76">
        <v>192.17052473586912</v>
      </c>
      <c r="D22" s="77"/>
      <c r="E22" s="76">
        <v>67</v>
      </c>
      <c r="F22" s="40">
        <v>44.94052888695887</v>
      </c>
      <c r="G22" s="77"/>
      <c r="H22" s="77"/>
      <c r="I22" s="77" t="s">
        <v>124</v>
      </c>
      <c r="J22" s="77">
        <v>0.03</v>
      </c>
      <c r="K22" s="77"/>
      <c r="L22" s="88">
        <v>0.4284722222222222</v>
      </c>
      <c r="M22" s="77">
        <v>12</v>
      </c>
      <c r="N22" s="77">
        <v>18</v>
      </c>
      <c r="O22" s="77" t="s">
        <v>45</v>
      </c>
      <c r="P22" s="77">
        <v>1</v>
      </c>
      <c r="Q22" s="105">
        <v>0</v>
      </c>
      <c r="R22" s="77"/>
    </row>
    <row r="23" spans="1:17" s="60" customFormat="1" ht="12.75">
      <c r="A23" s="3"/>
      <c r="B23" s="59"/>
      <c r="C23" s="59"/>
      <c r="E23" s="59"/>
      <c r="F23" s="59"/>
      <c r="H23" s="62"/>
      <c r="J23" s="62"/>
      <c r="L23" s="71"/>
      <c r="M23" s="62"/>
      <c r="N23" s="62"/>
      <c r="O23" s="62"/>
      <c r="P23" s="62"/>
      <c r="Q23" s="62"/>
    </row>
    <row r="24" spans="1:17" s="60" customFormat="1" ht="12.75">
      <c r="A24" s="3"/>
      <c r="B24" s="4"/>
      <c r="C24" s="4"/>
      <c r="E24" s="4"/>
      <c r="F24" s="59"/>
      <c r="H24" s="62"/>
      <c r="J24" s="62"/>
      <c r="L24" s="71"/>
      <c r="M24" s="62"/>
      <c r="N24" s="62"/>
      <c r="O24" s="62"/>
      <c r="P24" s="62"/>
      <c r="Q24" s="62"/>
    </row>
    <row r="25" spans="1:17" s="60" customFormat="1" ht="12.75">
      <c r="A25" s="3"/>
      <c r="B25" s="59"/>
      <c r="C25" s="4"/>
      <c r="E25" s="59"/>
      <c r="F25" s="59"/>
      <c r="H25" s="62"/>
      <c r="J25" s="62"/>
      <c r="L25" s="71"/>
      <c r="M25" s="62"/>
      <c r="N25" s="62"/>
      <c r="O25" s="62"/>
      <c r="P25" s="62"/>
      <c r="Q25" s="62"/>
    </row>
    <row r="26" spans="1:17" ht="12.75">
      <c r="A26" s="3"/>
      <c r="B26" s="59"/>
      <c r="C26" s="4"/>
      <c r="D26" s="60"/>
      <c r="E26" s="59"/>
      <c r="F26" s="59"/>
      <c r="G26" s="60"/>
      <c r="H26" s="60"/>
      <c r="I26" s="60"/>
      <c r="J26" s="60"/>
      <c r="K26" s="60"/>
      <c r="L26" s="63"/>
      <c r="M26" s="62"/>
      <c r="N26" s="62"/>
      <c r="O26" s="62"/>
      <c r="P26" s="62"/>
      <c r="Q26" s="62"/>
    </row>
    <row r="27" spans="1:17" ht="12.75">
      <c r="A27" s="3"/>
      <c r="B27" s="59"/>
      <c r="C27" s="59"/>
      <c r="D27" s="60"/>
      <c r="E27" s="59"/>
      <c r="F27" s="59"/>
      <c r="G27" s="60"/>
      <c r="H27" s="60"/>
      <c r="I27" s="60"/>
      <c r="J27" s="60"/>
      <c r="K27" s="60"/>
      <c r="L27" s="63"/>
      <c r="M27" s="62"/>
      <c r="N27" s="62"/>
      <c r="O27" s="62"/>
      <c r="P27" s="62"/>
      <c r="Q27" s="62"/>
    </row>
    <row r="28" spans="1:17" ht="12.75">
      <c r="A28" s="3"/>
      <c r="B28" s="4"/>
      <c r="C28" s="4"/>
      <c r="D28" s="12"/>
      <c r="E28" s="4"/>
      <c r="F28" s="4"/>
      <c r="G28" s="60"/>
      <c r="H28" s="62"/>
      <c r="I28" s="60"/>
      <c r="J28" s="62"/>
      <c r="K28" s="60"/>
      <c r="L28" s="71"/>
      <c r="M28" s="62"/>
      <c r="N28" s="62"/>
      <c r="O28" s="62"/>
      <c r="P28" s="62"/>
      <c r="Q28" s="62"/>
    </row>
    <row r="29" spans="1:17" ht="12.75">
      <c r="A29" s="34"/>
      <c r="B29" s="59"/>
      <c r="C29" s="59"/>
      <c r="D29" s="59"/>
      <c r="E29" s="59"/>
      <c r="F29" s="59"/>
      <c r="G29" s="60"/>
      <c r="H29" s="60"/>
      <c r="I29" s="60"/>
      <c r="J29" s="60"/>
      <c r="K29" s="60"/>
      <c r="L29" s="63"/>
      <c r="M29" s="62"/>
      <c r="N29" s="62"/>
      <c r="O29" s="62"/>
      <c r="P29" s="62"/>
      <c r="Q29" s="62"/>
    </row>
    <row r="30" spans="1:17" ht="12.75">
      <c r="A30" s="34"/>
      <c r="B30" s="59"/>
      <c r="C30" s="59"/>
      <c r="D30" s="59"/>
      <c r="E30" s="59"/>
      <c r="F30" s="59"/>
      <c r="G30" s="60"/>
      <c r="H30" s="60"/>
      <c r="I30" s="60"/>
      <c r="J30" s="60"/>
      <c r="K30" s="60"/>
      <c r="L30" s="63"/>
      <c r="M30" s="62"/>
      <c r="N30" s="62"/>
      <c r="O30" s="62"/>
      <c r="P30" s="62"/>
      <c r="Q30" s="62"/>
    </row>
    <row r="31" spans="1:17" ht="12.75">
      <c r="A31" s="34"/>
      <c r="B31" s="59"/>
      <c r="C31" s="59"/>
      <c r="D31" s="59"/>
      <c r="E31" s="59"/>
      <c r="F31" s="59"/>
      <c r="G31" s="60"/>
      <c r="H31" s="60"/>
      <c r="I31" s="60"/>
      <c r="J31" s="60"/>
      <c r="K31" s="60"/>
      <c r="L31" s="63"/>
      <c r="M31" s="62"/>
      <c r="N31" s="62"/>
      <c r="O31" s="62"/>
      <c r="P31" s="62"/>
      <c r="Q31" s="62"/>
    </row>
    <row r="32" spans="1:17" ht="12.75">
      <c r="A32" s="34"/>
      <c r="B32" s="59"/>
      <c r="C32" s="59"/>
      <c r="D32" s="59"/>
      <c r="E32" s="59"/>
      <c r="F32" s="59"/>
      <c r="G32" s="60"/>
      <c r="H32" s="60"/>
      <c r="I32" s="60"/>
      <c r="J32" s="60"/>
      <c r="K32" s="60"/>
      <c r="L32" s="63"/>
      <c r="M32" s="62"/>
      <c r="N32" s="62"/>
      <c r="O32" s="62"/>
      <c r="P32" s="62"/>
      <c r="Q32" s="62"/>
    </row>
    <row r="33" spans="1:17" ht="12.75">
      <c r="A33" s="34"/>
      <c r="B33" s="59"/>
      <c r="C33" s="59"/>
      <c r="D33" s="59"/>
      <c r="E33" s="59"/>
      <c r="F33" s="59"/>
      <c r="G33" s="60"/>
      <c r="H33" s="60"/>
      <c r="I33" s="60"/>
      <c r="J33" s="60"/>
      <c r="K33" s="60"/>
      <c r="L33" s="63"/>
      <c r="M33" s="62"/>
      <c r="N33" s="62"/>
      <c r="O33" s="62"/>
      <c r="P33" s="62"/>
      <c r="Q33" s="62"/>
    </row>
    <row r="34" spans="1:17" ht="12.75">
      <c r="A34" s="34"/>
      <c r="B34" s="59"/>
      <c r="C34" s="59"/>
      <c r="D34" s="59"/>
      <c r="E34" s="59"/>
      <c r="F34" s="59"/>
      <c r="G34" s="60"/>
      <c r="H34" s="60"/>
      <c r="I34" s="60"/>
      <c r="J34" s="60"/>
      <c r="K34" s="60"/>
      <c r="L34" s="63"/>
      <c r="M34" s="62"/>
      <c r="N34" s="62"/>
      <c r="O34" s="62"/>
      <c r="P34" s="62"/>
      <c r="Q34" s="62"/>
    </row>
    <row r="35" spans="1:17" ht="12.75">
      <c r="A35" s="34"/>
      <c r="B35" s="59"/>
      <c r="C35" s="59"/>
      <c r="D35" s="59"/>
      <c r="E35" s="59"/>
      <c r="F35" s="59"/>
      <c r="G35" s="60"/>
      <c r="H35" s="60"/>
      <c r="I35" s="60"/>
      <c r="J35" s="60"/>
      <c r="K35" s="60"/>
      <c r="L35" s="63"/>
      <c r="M35" s="62"/>
      <c r="N35" s="62"/>
      <c r="O35" s="62"/>
      <c r="P35" s="62"/>
      <c r="Q35" s="62"/>
    </row>
    <row r="36" spans="1:17" ht="12.75">
      <c r="A36" s="34"/>
      <c r="B36" s="59"/>
      <c r="C36" s="59"/>
      <c r="D36" s="59"/>
      <c r="E36" s="59"/>
      <c r="F36" s="59"/>
      <c r="G36" s="60"/>
      <c r="H36" s="60"/>
      <c r="I36" s="60"/>
      <c r="J36" s="60"/>
      <c r="K36" s="60"/>
      <c r="L36" s="63"/>
      <c r="M36" s="62"/>
      <c r="N36" s="62"/>
      <c r="O36" s="62"/>
      <c r="P36" s="62"/>
      <c r="Q36" s="62"/>
    </row>
    <row r="37" spans="1:17" ht="12.75">
      <c r="A37" s="34"/>
      <c r="B37" s="59"/>
      <c r="C37" s="59"/>
      <c r="D37" s="59"/>
      <c r="E37" s="59"/>
      <c r="F37" s="59"/>
      <c r="G37" s="60"/>
      <c r="H37" s="60"/>
      <c r="I37" s="60"/>
      <c r="J37" s="60"/>
      <c r="K37" s="60"/>
      <c r="L37" s="63"/>
      <c r="M37" s="62"/>
      <c r="N37" s="62"/>
      <c r="O37" s="62"/>
      <c r="P37" s="62"/>
      <c r="Q37" s="62"/>
    </row>
    <row r="38" spans="1:17" ht="12.75">
      <c r="A38" s="34"/>
      <c r="B38" s="59"/>
      <c r="C38" s="59"/>
      <c r="D38" s="59"/>
      <c r="E38" s="59"/>
      <c r="F38" s="59"/>
      <c r="G38" s="60"/>
      <c r="H38" s="60"/>
      <c r="I38" s="60"/>
      <c r="J38" s="60"/>
      <c r="K38" s="60"/>
      <c r="L38" s="63"/>
      <c r="M38" s="62"/>
      <c r="N38" s="62"/>
      <c r="O38" s="62"/>
      <c r="P38" s="62"/>
      <c r="Q38" s="62"/>
    </row>
    <row r="39" spans="1:17" ht="12.75">
      <c r="A39" s="34"/>
      <c r="B39" s="59"/>
      <c r="C39" s="59"/>
      <c r="D39" s="59"/>
      <c r="E39" s="59"/>
      <c r="F39" s="59"/>
      <c r="G39" s="60"/>
      <c r="H39" s="60"/>
      <c r="I39" s="60"/>
      <c r="J39" s="60"/>
      <c r="K39" s="60"/>
      <c r="L39" s="63"/>
      <c r="M39" s="62"/>
      <c r="N39" s="62"/>
      <c r="O39" s="62"/>
      <c r="P39" s="62"/>
      <c r="Q39" s="62"/>
    </row>
    <row r="40" spans="1:17" ht="12.75">
      <c r="A40" s="34"/>
      <c r="B40" s="59"/>
      <c r="C40" s="59"/>
      <c r="D40" s="59"/>
      <c r="E40" s="59"/>
      <c r="F40" s="59"/>
      <c r="G40" s="60"/>
      <c r="H40" s="60"/>
      <c r="I40" s="60"/>
      <c r="J40" s="60"/>
      <c r="K40" s="60"/>
      <c r="L40" s="63"/>
      <c r="M40" s="62"/>
      <c r="N40" s="62"/>
      <c r="O40" s="62"/>
      <c r="P40" s="62"/>
      <c r="Q40" s="62"/>
    </row>
    <row r="41" spans="1:17" ht="12.75">
      <c r="A41" s="34"/>
      <c r="B41" s="59"/>
      <c r="C41" s="59"/>
      <c r="D41" s="59"/>
      <c r="E41" s="59"/>
      <c r="F41" s="59"/>
      <c r="G41" s="60"/>
      <c r="H41" s="60"/>
      <c r="I41" s="60"/>
      <c r="J41" s="60"/>
      <c r="K41" s="60"/>
      <c r="L41" s="63"/>
      <c r="M41" s="62"/>
      <c r="N41" s="62"/>
      <c r="O41" s="62"/>
      <c r="P41" s="62"/>
      <c r="Q41" s="62"/>
    </row>
    <row r="42" spans="1:17" ht="12.75">
      <c r="A42" s="34"/>
      <c r="B42" s="59"/>
      <c r="C42" s="59"/>
      <c r="D42" s="59"/>
      <c r="E42" s="59"/>
      <c r="F42" s="59"/>
      <c r="G42" s="60"/>
      <c r="H42" s="60"/>
      <c r="I42" s="60"/>
      <c r="J42" s="60"/>
      <c r="K42" s="60"/>
      <c r="L42" s="63"/>
      <c r="M42" s="62"/>
      <c r="N42" s="62"/>
      <c r="O42" s="62"/>
      <c r="P42" s="62"/>
      <c r="Q42" s="62"/>
    </row>
    <row r="43" spans="1:17" ht="12.75">
      <c r="A43" s="34"/>
      <c r="B43" s="59"/>
      <c r="C43" s="59"/>
      <c r="D43" s="59"/>
      <c r="E43" s="59"/>
      <c r="F43" s="59"/>
      <c r="G43" s="60"/>
      <c r="H43" s="60"/>
      <c r="I43" s="60"/>
      <c r="J43" s="60"/>
      <c r="K43" s="60"/>
      <c r="L43" s="63"/>
      <c r="M43" s="62"/>
      <c r="N43" s="62"/>
      <c r="O43" s="62"/>
      <c r="P43" s="62"/>
      <c r="Q43" s="62"/>
    </row>
    <row r="44" spans="1:17" ht="12.75">
      <c r="A44" s="34"/>
      <c r="B44" s="59"/>
      <c r="C44" s="59"/>
      <c r="D44" s="59"/>
      <c r="E44" s="59"/>
      <c r="F44" s="59"/>
      <c r="G44" s="60"/>
      <c r="H44" s="60"/>
      <c r="I44" s="60"/>
      <c r="J44" s="60"/>
      <c r="K44" s="60"/>
      <c r="L44" s="63"/>
      <c r="M44" s="62"/>
      <c r="N44" s="62"/>
      <c r="O44" s="62"/>
      <c r="P44" s="62"/>
      <c r="Q44" s="62"/>
    </row>
    <row r="45" spans="1:17" ht="12.75">
      <c r="A45" s="34"/>
      <c r="B45" s="59"/>
      <c r="C45" s="59"/>
      <c r="D45" s="59"/>
      <c r="E45" s="59"/>
      <c r="F45" s="59"/>
      <c r="G45" s="60"/>
      <c r="H45" s="60"/>
      <c r="I45" s="60"/>
      <c r="J45" s="60"/>
      <c r="K45" s="60"/>
      <c r="L45" s="63"/>
      <c r="M45" s="62"/>
      <c r="N45" s="62"/>
      <c r="O45" s="62"/>
      <c r="P45" s="62"/>
      <c r="Q45" s="62"/>
    </row>
    <row r="46" spans="1:17" ht="12.75">
      <c r="A46" s="34"/>
      <c r="B46" s="59"/>
      <c r="C46" s="59"/>
      <c r="D46" s="59"/>
      <c r="E46" s="59"/>
      <c r="F46" s="59"/>
      <c r="G46" s="60"/>
      <c r="H46" s="60"/>
      <c r="I46" s="60"/>
      <c r="J46" s="60"/>
      <c r="K46" s="60"/>
      <c r="L46" s="63"/>
      <c r="M46" s="62"/>
      <c r="N46" s="62"/>
      <c r="O46" s="62"/>
      <c r="P46" s="62"/>
      <c r="Q46" s="62"/>
    </row>
    <row r="47" spans="1:17" ht="12.75">
      <c r="A47" s="34"/>
      <c r="B47" s="59"/>
      <c r="C47" s="59"/>
      <c r="D47" s="59"/>
      <c r="E47" s="59"/>
      <c r="F47" s="59"/>
      <c r="G47" s="60"/>
      <c r="H47" s="60"/>
      <c r="I47" s="60"/>
      <c r="J47" s="60"/>
      <c r="K47" s="60"/>
      <c r="L47" s="63"/>
      <c r="M47" s="62"/>
      <c r="N47" s="62"/>
      <c r="O47" s="62"/>
      <c r="P47" s="62"/>
      <c r="Q47" s="62"/>
    </row>
    <row r="48" spans="1:17" ht="12.75">
      <c r="A48" s="34"/>
      <c r="B48" s="59"/>
      <c r="C48" s="59"/>
      <c r="D48" s="59"/>
      <c r="E48" s="59"/>
      <c r="F48" s="59"/>
      <c r="G48" s="60"/>
      <c r="H48" s="60"/>
      <c r="I48" s="60"/>
      <c r="J48" s="60"/>
      <c r="K48" s="60"/>
      <c r="L48" s="63"/>
      <c r="M48" s="62"/>
      <c r="N48" s="62"/>
      <c r="O48" s="62"/>
      <c r="P48" s="62"/>
      <c r="Q48" s="62"/>
    </row>
    <row r="49" spans="1:17" ht="12.75">
      <c r="A49" s="34"/>
      <c r="B49" s="59"/>
      <c r="C49" s="59"/>
      <c r="D49" s="59"/>
      <c r="E49" s="59"/>
      <c r="F49" s="59"/>
      <c r="G49" s="60"/>
      <c r="H49" s="60"/>
      <c r="I49" s="60"/>
      <c r="J49" s="60"/>
      <c r="K49" s="60"/>
      <c r="L49" s="63"/>
      <c r="M49" s="62"/>
      <c r="N49" s="62"/>
      <c r="O49" s="62"/>
      <c r="P49" s="62"/>
      <c r="Q49" s="62"/>
    </row>
    <row r="50" spans="1:17" ht="12.75">
      <c r="A50" s="34"/>
      <c r="B50" s="59"/>
      <c r="C50" s="59"/>
      <c r="D50" s="59"/>
      <c r="E50" s="59"/>
      <c r="F50" s="59"/>
      <c r="G50" s="60"/>
      <c r="H50" s="60"/>
      <c r="I50" s="60"/>
      <c r="J50" s="60"/>
      <c r="K50" s="60"/>
      <c r="L50" s="63"/>
      <c r="M50" s="62"/>
      <c r="N50" s="62"/>
      <c r="O50" s="62"/>
      <c r="P50" s="62"/>
      <c r="Q50" s="62"/>
    </row>
    <row r="51" spans="1:17" ht="12.75">
      <c r="A51" s="34"/>
      <c r="B51" s="59"/>
      <c r="C51" s="59"/>
      <c r="D51" s="59"/>
      <c r="E51" s="59"/>
      <c r="F51" s="59"/>
      <c r="G51" s="60"/>
      <c r="H51" s="60"/>
      <c r="I51" s="60"/>
      <c r="J51" s="60"/>
      <c r="K51" s="60"/>
      <c r="L51" s="63"/>
      <c r="M51" s="62"/>
      <c r="N51" s="62"/>
      <c r="O51" s="62"/>
      <c r="P51" s="62"/>
      <c r="Q51" s="62"/>
    </row>
    <row r="52" spans="1:17" ht="12.75">
      <c r="A52" s="34"/>
      <c r="B52" s="59"/>
      <c r="C52" s="59"/>
      <c r="D52" s="59"/>
      <c r="E52" s="59"/>
      <c r="F52" s="59"/>
      <c r="G52" s="60"/>
      <c r="H52" s="60"/>
      <c r="I52" s="60"/>
      <c r="J52" s="60"/>
      <c r="K52" s="60"/>
      <c r="L52" s="63"/>
      <c r="M52" s="62"/>
      <c r="N52" s="62"/>
      <c r="O52" s="62"/>
      <c r="P52" s="62"/>
      <c r="Q52" s="62"/>
    </row>
    <row r="53" spans="1:17" ht="12.75">
      <c r="A53" s="34"/>
      <c r="B53" s="59"/>
      <c r="C53" s="59"/>
      <c r="D53" s="59"/>
      <c r="E53" s="59"/>
      <c r="F53" s="59"/>
      <c r="G53" s="60"/>
      <c r="H53" s="60"/>
      <c r="I53" s="60"/>
      <c r="J53" s="60"/>
      <c r="K53" s="60"/>
      <c r="L53" s="63"/>
      <c r="M53" s="62"/>
      <c r="N53" s="62"/>
      <c r="O53" s="62"/>
      <c r="P53" s="62"/>
      <c r="Q53" s="62"/>
    </row>
    <row r="54" spans="1:17" ht="12.75">
      <c r="A54" s="34"/>
      <c r="B54" s="59"/>
      <c r="C54" s="59"/>
      <c r="D54" s="59"/>
      <c r="E54" s="59"/>
      <c r="F54" s="59"/>
      <c r="G54" s="60"/>
      <c r="H54" s="60"/>
      <c r="I54" s="60"/>
      <c r="J54" s="60"/>
      <c r="K54" s="60"/>
      <c r="L54" s="63"/>
      <c r="M54" s="62"/>
      <c r="N54" s="62"/>
      <c r="O54" s="62"/>
      <c r="P54" s="62"/>
      <c r="Q54" s="62"/>
    </row>
    <row r="55" spans="1:17" ht="12.75">
      <c r="A55" s="34"/>
      <c r="B55" s="59"/>
      <c r="C55" s="59"/>
      <c r="D55" s="59"/>
      <c r="E55" s="59"/>
      <c r="F55" s="59"/>
      <c r="G55" s="60"/>
      <c r="H55" s="60"/>
      <c r="I55" s="60"/>
      <c r="J55" s="60"/>
      <c r="K55" s="60"/>
      <c r="L55" s="63"/>
      <c r="M55" s="62"/>
      <c r="N55" s="62"/>
      <c r="O55" s="62"/>
      <c r="P55" s="62"/>
      <c r="Q55" s="62"/>
    </row>
    <row r="56" spans="1:17" ht="12.75">
      <c r="A56" s="34"/>
      <c r="B56" s="59"/>
      <c r="C56" s="59"/>
      <c r="D56" s="59"/>
      <c r="E56" s="59"/>
      <c r="F56" s="59"/>
      <c r="G56" s="60"/>
      <c r="H56" s="60"/>
      <c r="I56" s="60"/>
      <c r="J56" s="60"/>
      <c r="K56" s="60"/>
      <c r="L56" s="63"/>
      <c r="M56" s="62"/>
      <c r="N56" s="62"/>
      <c r="O56" s="62"/>
      <c r="P56" s="62"/>
      <c r="Q56" s="62"/>
    </row>
    <row r="57" spans="1:17" ht="12.75">
      <c r="A57" s="34"/>
      <c r="B57" s="59"/>
      <c r="C57" s="59"/>
      <c r="D57" s="59"/>
      <c r="E57" s="59"/>
      <c r="F57" s="59"/>
      <c r="G57" s="60"/>
      <c r="H57" s="60"/>
      <c r="I57" s="60"/>
      <c r="J57" s="60"/>
      <c r="K57" s="60"/>
      <c r="L57" s="63"/>
      <c r="M57" s="62"/>
      <c r="N57" s="62"/>
      <c r="O57" s="62"/>
      <c r="P57" s="62"/>
      <c r="Q57" s="62"/>
    </row>
    <row r="58" spans="1:17" ht="12.75">
      <c r="A58" s="34"/>
      <c r="B58" s="59"/>
      <c r="C58" s="59"/>
      <c r="D58" s="59"/>
      <c r="E58" s="59"/>
      <c r="F58" s="59"/>
      <c r="G58" s="60"/>
      <c r="H58" s="60"/>
      <c r="I58" s="60"/>
      <c r="J58" s="60"/>
      <c r="K58" s="60"/>
      <c r="L58" s="63"/>
      <c r="M58" s="62"/>
      <c r="N58" s="62"/>
      <c r="O58" s="60"/>
      <c r="P58" s="62"/>
      <c r="Q58" s="62"/>
    </row>
    <row r="59" spans="1:17" ht="12.75">
      <c r="A59" s="34"/>
      <c r="B59" s="4"/>
      <c r="C59" s="4"/>
      <c r="D59" s="4"/>
      <c r="E59" s="4"/>
      <c r="F59" s="4"/>
      <c r="G59" s="12"/>
      <c r="H59" s="12"/>
      <c r="I59" s="12"/>
      <c r="J59" s="12"/>
      <c r="K59" s="12"/>
      <c r="L59" s="35"/>
      <c r="M59" s="7"/>
      <c r="N59" s="7"/>
      <c r="O59" s="12"/>
      <c r="P59" s="7"/>
      <c r="Q59" s="7"/>
    </row>
    <row r="60" spans="1:17" ht="12.75">
      <c r="A60" s="34"/>
      <c r="B60" s="4"/>
      <c r="C60" s="4"/>
      <c r="D60" s="4"/>
      <c r="E60" s="4"/>
      <c r="F60" s="4"/>
      <c r="G60" s="12"/>
      <c r="H60" s="12"/>
      <c r="I60" s="12"/>
      <c r="J60" s="12"/>
      <c r="K60" s="12"/>
      <c r="L60" s="35"/>
      <c r="M60" s="7"/>
      <c r="N60" s="7"/>
      <c r="O60" s="12"/>
      <c r="P60" s="7"/>
      <c r="Q60" s="7"/>
    </row>
    <row r="61" spans="1:8" ht="12.75">
      <c r="A61" s="18"/>
      <c r="B61" s="17"/>
      <c r="C61" s="4"/>
      <c r="D61" s="17"/>
      <c r="E61" s="17"/>
      <c r="F61" s="4"/>
      <c r="G61" s="113"/>
      <c r="H61" s="113"/>
    </row>
    <row r="62" spans="1:9" ht="12.75">
      <c r="A62" s="18"/>
      <c r="B62" s="17"/>
      <c r="C62" s="4"/>
      <c r="D62" s="17"/>
      <c r="E62" s="17"/>
      <c r="F62" s="4"/>
      <c r="H62" s="112"/>
      <c r="I62" s="112"/>
    </row>
    <row r="63" spans="1:9" ht="12.75">
      <c r="A63" s="1"/>
      <c r="B63" s="2"/>
      <c r="C63" s="8"/>
      <c r="D63" s="2"/>
      <c r="E63" s="2"/>
      <c r="F63" s="8"/>
      <c r="G63" s="12" t="s">
        <v>5</v>
      </c>
      <c r="H63" s="12"/>
      <c r="I63" s="12"/>
    </row>
    <row r="64" spans="1:6" ht="12.75">
      <c r="A64" s="1"/>
      <c r="B64" s="2"/>
      <c r="C64" s="8"/>
      <c r="D64" s="2"/>
      <c r="E64" s="2"/>
      <c r="F64" s="8"/>
    </row>
    <row r="65" spans="1:8" ht="12.75">
      <c r="A65" s="1"/>
      <c r="B65" s="2"/>
      <c r="C65" s="8"/>
      <c r="D65" s="2"/>
      <c r="E65" s="2"/>
      <c r="F65" s="8"/>
      <c r="G65" s="113" t="s">
        <v>3</v>
      </c>
      <c r="H65" s="113"/>
    </row>
    <row r="66" spans="1:10" ht="12.75">
      <c r="A66" s="1"/>
      <c r="B66" s="2"/>
      <c r="C66" s="8"/>
      <c r="D66" s="2"/>
      <c r="E66" s="2"/>
      <c r="F66" s="8"/>
      <c r="H66" s="112" t="s">
        <v>21</v>
      </c>
      <c r="I66" s="112"/>
      <c r="J66">
        <f>COUNTIF(B3:B101,"&gt;1000")</f>
        <v>0</v>
      </c>
    </row>
    <row r="67" spans="1:10" ht="12.75">
      <c r="A67" s="1"/>
      <c r="B67" s="2"/>
      <c r="C67" s="8"/>
      <c r="D67" s="2"/>
      <c r="E67" s="2"/>
      <c r="F67" s="8"/>
      <c r="H67" s="112" t="s">
        <v>6</v>
      </c>
      <c r="I67" s="112"/>
      <c r="J67">
        <f>COUNTIF(C3:C101,"&gt;200")</f>
        <v>14</v>
      </c>
    </row>
    <row r="68" spans="1:6" ht="12.75">
      <c r="A68" s="1"/>
      <c r="B68" s="2"/>
      <c r="C68" s="8"/>
      <c r="D68" s="2"/>
      <c r="E68" s="2"/>
      <c r="F68" s="8"/>
    </row>
    <row r="69" spans="1:8" ht="12.75">
      <c r="A69" s="1"/>
      <c r="B69" s="2"/>
      <c r="C69" s="8"/>
      <c r="D69" s="2"/>
      <c r="E69" s="2"/>
      <c r="F69" s="8"/>
      <c r="G69" s="112" t="s">
        <v>4</v>
      </c>
      <c r="H69" s="112"/>
    </row>
    <row r="70" spans="1:10" ht="12.75">
      <c r="A70" s="1"/>
      <c r="B70" s="2"/>
      <c r="C70" s="8"/>
      <c r="D70" s="2"/>
      <c r="E70" s="2"/>
      <c r="F70" s="8"/>
      <c r="H70" s="112" t="s">
        <v>7</v>
      </c>
      <c r="I70" s="112"/>
      <c r="J70">
        <f>COUNTIF(F3:F101,"&gt;35")</f>
        <v>4</v>
      </c>
    </row>
    <row r="71" spans="1:10" ht="12.75">
      <c r="A71" s="1"/>
      <c r="B71" s="2"/>
      <c r="C71" s="8"/>
      <c r="D71" s="2"/>
      <c r="E71" s="2"/>
      <c r="F71" s="8"/>
      <c r="H71" s="112" t="s">
        <v>22</v>
      </c>
      <c r="I71" s="112"/>
      <c r="J71">
        <f>COUNTIF(E4:E102,"&gt;104")</f>
        <v>5</v>
      </c>
    </row>
    <row r="72" spans="3:6" ht="12.75">
      <c r="C72" s="8"/>
      <c r="F72" s="8"/>
    </row>
    <row r="73" spans="3:6" ht="12.75">
      <c r="C73" s="8"/>
      <c r="F73" s="8"/>
    </row>
    <row r="74" spans="3:6" ht="12.75">
      <c r="C74" s="8"/>
      <c r="F74" s="8"/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</sheetData>
  <sheetProtection/>
  <mergeCells count="10">
    <mergeCell ref="E2:F2"/>
    <mergeCell ref="G61:H61"/>
    <mergeCell ref="H62:I62"/>
    <mergeCell ref="C1:M1"/>
    <mergeCell ref="H70:I70"/>
    <mergeCell ref="H71:I71"/>
    <mergeCell ref="G65:H65"/>
    <mergeCell ref="H66:I66"/>
    <mergeCell ref="H67:I67"/>
    <mergeCell ref="G69:H69"/>
  </mergeCells>
  <conditionalFormatting sqref="B29:B101">
    <cfRule type="cellIs" priority="1" dxfId="0" operator="greaterThan" stopIfTrue="1">
      <formula>1000</formula>
    </cfRule>
  </conditionalFormatting>
  <conditionalFormatting sqref="C29:C101">
    <cfRule type="cellIs" priority="2" dxfId="0" operator="greaterThan" stopIfTrue="1">
      <formula>200</formula>
    </cfRule>
  </conditionalFormatting>
  <conditionalFormatting sqref="F29:F101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101"/>
  <sheetViews>
    <sheetView zoomScaleSheetLayoutView="100" zoomScalePageLayoutView="0" workbookViewId="0" topLeftCell="A1">
      <selection activeCell="I5" sqref="I5:J5"/>
    </sheetView>
  </sheetViews>
  <sheetFormatPr defaultColWidth="11.421875" defaultRowHeight="12.75"/>
  <cols>
    <col min="1" max="1" width="8.28125" style="0" customWidth="1"/>
    <col min="2" max="2" width="10.8515625" style="0" customWidth="1"/>
    <col min="3" max="3" width="11.8515625" style="0" bestFit="1" customWidth="1"/>
    <col min="4" max="4" width="1.8515625" style="0" customWidth="1"/>
    <col min="5" max="5" width="10.421875" style="0" customWidth="1"/>
    <col min="6" max="6" width="11.140625" style="0" bestFit="1" customWidth="1"/>
    <col min="7" max="7" width="5.7109375" style="0" customWidth="1"/>
    <col min="8" max="8" width="10.7109375" style="0" customWidth="1"/>
    <col min="9" max="9" width="8.28125" style="0" customWidth="1"/>
    <col min="10" max="10" width="7.7109375" style="0" customWidth="1"/>
    <col min="11" max="11" width="2.140625" style="0" customWidth="1"/>
    <col min="12" max="12" width="5.8515625" style="0" customWidth="1"/>
    <col min="13" max="13" width="4.28125" style="0" customWidth="1"/>
    <col min="14" max="14" width="6.421875" style="0" customWidth="1"/>
    <col min="15" max="15" width="6.00390625" style="0" customWidth="1"/>
    <col min="16" max="16" width="8.421875" style="0" customWidth="1"/>
    <col min="17" max="16384" width="8.8515625" style="0" customWidth="1"/>
  </cols>
  <sheetData>
    <row r="1" spans="1:13" ht="15.75">
      <c r="A1" s="5"/>
      <c r="B1" s="6"/>
      <c r="C1" s="111" t="s">
        <v>16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3">
        <v>42872</v>
      </c>
      <c r="B4" s="59">
        <v>490</v>
      </c>
      <c r="C4" s="59">
        <v>0</v>
      </c>
      <c r="D4" s="61"/>
      <c r="E4" s="59">
        <v>47</v>
      </c>
      <c r="F4" s="59">
        <v>0</v>
      </c>
      <c r="G4" s="61"/>
      <c r="H4" s="61"/>
      <c r="I4" s="61"/>
      <c r="J4" s="61"/>
      <c r="K4" s="61"/>
      <c r="L4" s="90">
        <v>0.4444444444444444</v>
      </c>
      <c r="M4" s="61">
        <v>28</v>
      </c>
      <c r="N4" s="61">
        <v>16</v>
      </c>
      <c r="O4" s="61" t="s">
        <v>51</v>
      </c>
      <c r="P4" s="61">
        <v>1</v>
      </c>
      <c r="Q4" s="61">
        <v>0</v>
      </c>
    </row>
    <row r="5" spans="1:17" ht="12.75">
      <c r="A5" s="3">
        <v>42886</v>
      </c>
      <c r="B5" s="59">
        <v>330</v>
      </c>
      <c r="C5" s="4">
        <v>402.1193852576623</v>
      </c>
      <c r="D5" s="61"/>
      <c r="E5" s="4">
        <v>110</v>
      </c>
      <c r="F5" s="4">
        <v>71.9027120489902</v>
      </c>
      <c r="G5" s="61"/>
      <c r="H5" s="61"/>
      <c r="I5" s="15">
        <v>0.07</v>
      </c>
      <c r="J5" s="61">
        <v>0.42</v>
      </c>
      <c r="K5" s="61"/>
      <c r="L5" s="90">
        <v>0.4479166666666667</v>
      </c>
      <c r="M5" s="61">
        <v>18</v>
      </c>
      <c r="N5" s="61">
        <v>17</v>
      </c>
      <c r="O5" s="61" t="s">
        <v>57</v>
      </c>
      <c r="P5" s="61">
        <v>3</v>
      </c>
      <c r="Q5" s="61">
        <v>0</v>
      </c>
    </row>
    <row r="6" spans="1:17" ht="12.75">
      <c r="A6" s="3">
        <v>42893</v>
      </c>
      <c r="B6" s="59">
        <v>390</v>
      </c>
      <c r="C6" s="4">
        <v>398.03831184270155</v>
      </c>
      <c r="D6" s="61"/>
      <c r="E6" s="59">
        <v>58</v>
      </c>
      <c r="F6" s="4">
        <v>66.93287998648871</v>
      </c>
      <c r="G6" s="61"/>
      <c r="H6" s="61"/>
      <c r="I6" s="61">
        <v>0.12</v>
      </c>
      <c r="J6" s="86">
        <v>0.2</v>
      </c>
      <c r="K6" s="61"/>
      <c r="L6" s="90">
        <v>0.37222222222222223</v>
      </c>
      <c r="M6" s="61">
        <v>14</v>
      </c>
      <c r="N6" s="61">
        <v>16</v>
      </c>
      <c r="O6" s="61" t="s">
        <v>57</v>
      </c>
      <c r="P6" s="61">
        <v>2</v>
      </c>
      <c r="Q6" s="61">
        <v>0</v>
      </c>
    </row>
    <row r="7" spans="1:17" ht="12.75">
      <c r="A7" s="3">
        <v>42921</v>
      </c>
      <c r="B7" s="59">
        <v>49</v>
      </c>
      <c r="C7" s="59">
        <v>138.23892360692042</v>
      </c>
      <c r="D7" s="61"/>
      <c r="E7" s="59">
        <v>2</v>
      </c>
      <c r="F7" s="59">
        <v>10.77032961426901</v>
      </c>
      <c r="G7" s="61"/>
      <c r="H7" s="61"/>
      <c r="I7" s="61"/>
      <c r="J7" s="61"/>
      <c r="K7" s="61"/>
      <c r="L7" s="90">
        <v>0.46388888888888885</v>
      </c>
      <c r="M7" s="61">
        <v>25</v>
      </c>
      <c r="N7" s="61">
        <v>23</v>
      </c>
      <c r="O7" s="61" t="s">
        <v>92</v>
      </c>
      <c r="P7" s="61">
        <v>2</v>
      </c>
      <c r="Q7" s="61">
        <v>0</v>
      </c>
    </row>
    <row r="8" spans="1:17" ht="12.75">
      <c r="A8" s="3">
        <v>42928</v>
      </c>
      <c r="B8" s="59">
        <v>580</v>
      </c>
      <c r="C8" s="59">
        <v>168.5823241030921</v>
      </c>
      <c r="D8" s="61"/>
      <c r="E8" s="4">
        <v>120</v>
      </c>
      <c r="F8" s="59">
        <v>15.491933384829666</v>
      </c>
      <c r="G8" s="61"/>
      <c r="H8" s="61"/>
      <c r="I8" s="86">
        <v>0.45</v>
      </c>
      <c r="J8" s="86">
        <v>0.45</v>
      </c>
      <c r="K8" s="61"/>
      <c r="L8" s="90">
        <v>0.45</v>
      </c>
      <c r="M8" s="61">
        <v>28</v>
      </c>
      <c r="N8" s="61">
        <v>24</v>
      </c>
      <c r="O8" s="61" t="s">
        <v>94</v>
      </c>
      <c r="P8" s="61">
        <v>2</v>
      </c>
      <c r="Q8" s="61">
        <v>0</v>
      </c>
    </row>
    <row r="9" spans="1:17" ht="12.75">
      <c r="A9" s="3">
        <v>42942</v>
      </c>
      <c r="B9" s="59">
        <v>240</v>
      </c>
      <c r="C9" s="59">
        <v>189.64661923999432</v>
      </c>
      <c r="D9" s="61"/>
      <c r="E9" s="59">
        <v>7</v>
      </c>
      <c r="F9" s="59">
        <v>11.887843905526262</v>
      </c>
      <c r="G9" s="61"/>
      <c r="H9" s="61"/>
      <c r="I9" s="86">
        <v>0</v>
      </c>
      <c r="J9" s="86">
        <v>0.84</v>
      </c>
      <c r="K9" s="61"/>
      <c r="L9" s="90">
        <v>0.45694444444444443</v>
      </c>
      <c r="M9" s="61">
        <v>26</v>
      </c>
      <c r="N9" s="61">
        <v>22</v>
      </c>
      <c r="O9" s="61" t="s">
        <v>57</v>
      </c>
      <c r="P9" s="61">
        <v>1</v>
      </c>
      <c r="Q9" s="61">
        <v>0</v>
      </c>
    </row>
    <row r="10" spans="1:17" ht="12.75">
      <c r="A10" s="3">
        <v>42949</v>
      </c>
      <c r="B10" s="59">
        <v>230</v>
      </c>
      <c r="C10" s="59">
        <v>199.01728066742265</v>
      </c>
      <c r="D10" s="61"/>
      <c r="E10" s="59">
        <v>1</v>
      </c>
      <c r="F10" s="59">
        <v>6.402171745887359</v>
      </c>
      <c r="G10" s="61"/>
      <c r="H10" s="61"/>
      <c r="I10" s="77"/>
      <c r="J10" s="77"/>
      <c r="K10" s="61"/>
      <c r="L10" s="90">
        <v>0.4847222222222222</v>
      </c>
      <c r="M10" s="61">
        <v>31</v>
      </c>
      <c r="N10" s="61">
        <v>24</v>
      </c>
      <c r="O10" s="61">
        <v>0</v>
      </c>
      <c r="P10" s="61">
        <v>2</v>
      </c>
      <c r="Q10" s="61">
        <v>0</v>
      </c>
    </row>
    <row r="11" spans="1:17" ht="12.75">
      <c r="A11" s="3">
        <v>42956</v>
      </c>
      <c r="B11" s="59">
        <v>380</v>
      </c>
      <c r="C11" s="4">
        <v>332.11436986236384</v>
      </c>
      <c r="D11" s="61"/>
      <c r="E11" s="59">
        <v>16</v>
      </c>
      <c r="F11" s="59">
        <v>10.767126541910589</v>
      </c>
      <c r="G11" s="61"/>
      <c r="H11" s="61"/>
      <c r="I11" s="77">
        <v>0.01</v>
      </c>
      <c r="J11" s="77">
        <v>0.53</v>
      </c>
      <c r="K11" s="61"/>
      <c r="L11" s="90">
        <v>0.4375</v>
      </c>
      <c r="M11" s="61">
        <v>23</v>
      </c>
      <c r="N11" s="61">
        <v>23</v>
      </c>
      <c r="O11" s="61">
        <v>0</v>
      </c>
      <c r="P11" s="61">
        <v>1</v>
      </c>
      <c r="Q11" s="61">
        <v>0</v>
      </c>
    </row>
    <row r="12" spans="1:17" ht="12.75">
      <c r="A12" s="3">
        <v>42963</v>
      </c>
      <c r="B12" s="59">
        <v>210</v>
      </c>
      <c r="C12" s="4">
        <v>257.62350957030156</v>
      </c>
      <c r="D12" s="61"/>
      <c r="E12" s="59">
        <v>18</v>
      </c>
      <c r="F12" s="59">
        <v>6.700737917669015</v>
      </c>
      <c r="G12" s="61"/>
      <c r="H12" s="61"/>
      <c r="I12" s="77">
        <v>0.42</v>
      </c>
      <c r="J12" s="77">
        <v>0.42</v>
      </c>
      <c r="K12" s="61"/>
      <c r="L12" s="90">
        <v>0.4708333333333334</v>
      </c>
      <c r="M12" s="61">
        <v>26</v>
      </c>
      <c r="N12" s="61">
        <v>23</v>
      </c>
      <c r="O12" s="61" t="s">
        <v>72</v>
      </c>
      <c r="P12" s="61">
        <v>1</v>
      </c>
      <c r="Q12" s="61">
        <v>0</v>
      </c>
    </row>
    <row r="13" spans="1:17" ht="12.75">
      <c r="A13" s="3">
        <v>42971</v>
      </c>
      <c r="B13" s="59">
        <v>250</v>
      </c>
      <c r="C13" s="4">
        <v>256.0804330448239</v>
      </c>
      <c r="D13" s="61"/>
      <c r="E13" s="59">
        <v>28</v>
      </c>
      <c r="F13" s="59">
        <v>8.919278234232436</v>
      </c>
      <c r="G13" s="61"/>
      <c r="H13" s="61"/>
      <c r="I13" s="77"/>
      <c r="J13" s="77">
        <v>0.37</v>
      </c>
      <c r="K13" s="61"/>
      <c r="L13" s="90">
        <v>0.44097222222222227</v>
      </c>
      <c r="M13" s="61">
        <v>24</v>
      </c>
      <c r="N13" s="61">
        <v>24</v>
      </c>
      <c r="O13" s="61" t="s">
        <v>64</v>
      </c>
      <c r="P13" s="61">
        <v>1</v>
      </c>
      <c r="Q13" s="61">
        <v>0</v>
      </c>
    </row>
    <row r="14" spans="1:17" ht="12.75">
      <c r="A14" s="3">
        <v>42977</v>
      </c>
      <c r="B14" s="59">
        <v>601</v>
      </c>
      <c r="C14" s="4">
        <v>307.68692506591765</v>
      </c>
      <c r="D14" s="61"/>
      <c r="E14" s="4">
        <v>210</v>
      </c>
      <c r="F14" s="59">
        <v>17.60978131505274</v>
      </c>
      <c r="G14" s="61"/>
      <c r="H14" s="61"/>
      <c r="I14" s="61">
        <v>0.6</v>
      </c>
      <c r="J14" s="77">
        <v>0.6</v>
      </c>
      <c r="K14" s="61"/>
      <c r="L14" s="90">
        <v>0.41875</v>
      </c>
      <c r="M14" s="61">
        <v>20</v>
      </c>
      <c r="N14" s="61">
        <v>22</v>
      </c>
      <c r="O14" s="61" t="s">
        <v>64</v>
      </c>
      <c r="P14" s="61">
        <v>1</v>
      </c>
      <c r="Q14" s="61">
        <v>0</v>
      </c>
    </row>
    <row r="15" spans="1:17" ht="12.75">
      <c r="A15" s="3">
        <v>42985</v>
      </c>
      <c r="B15" s="59">
        <v>601</v>
      </c>
      <c r="C15" s="4">
        <v>372.85362415104777</v>
      </c>
      <c r="D15" s="61"/>
      <c r="E15" s="4">
        <v>210</v>
      </c>
      <c r="F15" s="4">
        <v>51.30950462462641</v>
      </c>
      <c r="G15" s="61"/>
      <c r="H15" s="61"/>
      <c r="I15" s="15">
        <v>0.51</v>
      </c>
      <c r="J15" s="77">
        <v>0.51</v>
      </c>
      <c r="K15" s="61"/>
      <c r="L15" s="90">
        <v>0.4395833333333334</v>
      </c>
      <c r="M15" s="61">
        <v>20</v>
      </c>
      <c r="N15" s="61">
        <v>20</v>
      </c>
      <c r="O15" s="61" t="s">
        <v>98</v>
      </c>
      <c r="P15" s="61">
        <v>2</v>
      </c>
      <c r="Q15" s="61">
        <v>0</v>
      </c>
    </row>
    <row r="16" spans="1:17" ht="12.75">
      <c r="A16" s="3">
        <v>42991</v>
      </c>
      <c r="B16" s="59">
        <v>260</v>
      </c>
      <c r="C16" s="4">
        <v>345.6020572949198</v>
      </c>
      <c r="D16" s="61"/>
      <c r="E16" s="59">
        <v>0.1</v>
      </c>
      <c r="F16" s="59">
        <v>18.594042752652953</v>
      </c>
      <c r="G16" s="61"/>
      <c r="H16" s="61"/>
      <c r="I16" s="15"/>
      <c r="J16" s="61"/>
      <c r="K16" s="61"/>
      <c r="L16" s="90">
        <v>0.47291666666666665</v>
      </c>
      <c r="M16" s="61">
        <v>25</v>
      </c>
      <c r="N16" s="61">
        <v>21</v>
      </c>
      <c r="O16" s="61">
        <v>0</v>
      </c>
      <c r="P16" s="61">
        <v>1</v>
      </c>
      <c r="Q16" s="61">
        <v>0</v>
      </c>
    </row>
    <row r="17" spans="1:17" ht="12.75">
      <c r="A17" s="3">
        <v>42999</v>
      </c>
      <c r="B17" s="59">
        <v>220</v>
      </c>
      <c r="C17" s="4">
        <v>348.83254484606664</v>
      </c>
      <c r="D17" s="17"/>
      <c r="E17" s="4">
        <v>110</v>
      </c>
      <c r="F17" s="59">
        <v>26.7053246036504</v>
      </c>
      <c r="G17" s="15"/>
      <c r="H17" s="15"/>
      <c r="I17" s="15">
        <v>0</v>
      </c>
      <c r="J17" s="77">
        <v>0.37</v>
      </c>
      <c r="K17" s="15"/>
      <c r="L17" s="92">
        <v>0.4375</v>
      </c>
      <c r="M17" s="61">
        <v>24</v>
      </c>
      <c r="N17" s="61">
        <v>21</v>
      </c>
      <c r="O17" s="61" t="s">
        <v>75</v>
      </c>
      <c r="P17" s="61">
        <v>2</v>
      </c>
      <c r="Q17" s="61">
        <v>0</v>
      </c>
    </row>
    <row r="18" spans="1:17" ht="12.75">
      <c r="A18" s="3">
        <v>43006</v>
      </c>
      <c r="B18" s="59">
        <v>230</v>
      </c>
      <c r="C18" s="4">
        <v>343.06353768404875</v>
      </c>
      <c r="D18" s="61"/>
      <c r="E18" s="59">
        <v>27</v>
      </c>
      <c r="F18" s="59">
        <v>26.511787357733105</v>
      </c>
      <c r="G18" s="61"/>
      <c r="H18" s="61"/>
      <c r="I18" s="61"/>
      <c r="J18" s="77"/>
      <c r="K18" s="61"/>
      <c r="L18" s="90">
        <v>0.3875</v>
      </c>
      <c r="M18" s="61">
        <v>22</v>
      </c>
      <c r="N18" s="61">
        <v>23</v>
      </c>
      <c r="O18" s="61" t="s">
        <v>64</v>
      </c>
      <c r="P18" s="61">
        <v>1</v>
      </c>
      <c r="Q18" s="61">
        <v>0</v>
      </c>
    </row>
    <row r="19" spans="1:17" ht="12.75">
      <c r="A19" s="3">
        <v>43012</v>
      </c>
      <c r="B19" s="59">
        <v>39</v>
      </c>
      <c r="C19" s="59">
        <v>198.5238042100844</v>
      </c>
      <c r="D19" s="61"/>
      <c r="E19" s="59">
        <v>15</v>
      </c>
      <c r="F19" s="59">
        <v>15.63915920067564</v>
      </c>
      <c r="G19" s="61"/>
      <c r="H19" s="61"/>
      <c r="I19" s="77"/>
      <c r="J19" s="77"/>
      <c r="K19" s="61"/>
      <c r="L19" s="90">
        <v>0.4222222222222222</v>
      </c>
      <c r="M19" s="61">
        <v>18</v>
      </c>
      <c r="N19" s="61">
        <v>21</v>
      </c>
      <c r="O19" s="61" t="s">
        <v>95</v>
      </c>
      <c r="P19" s="61">
        <v>1</v>
      </c>
      <c r="Q19" s="61">
        <v>0</v>
      </c>
    </row>
    <row r="20" spans="1:17" ht="12.75">
      <c r="A20" s="3">
        <v>43019</v>
      </c>
      <c r="B20" s="59">
        <v>800</v>
      </c>
      <c r="C20" s="4">
        <v>210.21112272770898</v>
      </c>
      <c r="D20" s="61"/>
      <c r="E20" s="4">
        <v>260</v>
      </c>
      <c r="F20" s="59">
        <v>16.321655660634956</v>
      </c>
      <c r="G20" s="61"/>
      <c r="H20" s="61"/>
      <c r="I20" s="61"/>
      <c r="J20" s="61">
        <v>0.32</v>
      </c>
      <c r="K20" s="61"/>
      <c r="L20" s="90">
        <v>0.4444444444444444</v>
      </c>
      <c r="M20" s="61">
        <v>21</v>
      </c>
      <c r="N20" s="61">
        <v>22</v>
      </c>
      <c r="O20" s="61" t="s">
        <v>64</v>
      </c>
      <c r="P20" s="61">
        <v>3</v>
      </c>
      <c r="Q20" s="61">
        <v>0</v>
      </c>
    </row>
    <row r="21" spans="1:17" ht="12.75">
      <c r="A21" s="3">
        <v>43025</v>
      </c>
      <c r="B21" s="59">
        <v>130</v>
      </c>
      <c r="C21" s="59">
        <v>182.99941130171788</v>
      </c>
      <c r="D21" s="15"/>
      <c r="E21" s="59">
        <v>56</v>
      </c>
      <c r="F21" s="4">
        <v>57.86311592485658</v>
      </c>
      <c r="G21" s="15"/>
      <c r="H21" s="84"/>
      <c r="I21" s="61">
        <v>0.02</v>
      </c>
      <c r="J21" s="61">
        <v>0.05</v>
      </c>
      <c r="K21" s="15"/>
      <c r="L21" s="90">
        <v>0.48819444444444443</v>
      </c>
      <c r="M21" s="61">
        <v>11</v>
      </c>
      <c r="N21" s="61">
        <v>19</v>
      </c>
      <c r="O21" s="61">
        <v>0</v>
      </c>
      <c r="P21" s="61">
        <v>1</v>
      </c>
      <c r="Q21" s="61">
        <v>0</v>
      </c>
    </row>
    <row r="22" spans="1:17" ht="12.75">
      <c r="A22" s="3">
        <v>43035</v>
      </c>
      <c r="B22" s="59">
        <v>220</v>
      </c>
      <c r="C22" s="59">
        <v>182.99941130171788</v>
      </c>
      <c r="D22" s="15"/>
      <c r="E22" s="59">
        <v>61</v>
      </c>
      <c r="F22" s="4">
        <v>51.426769825278974</v>
      </c>
      <c r="G22" s="15"/>
      <c r="H22" s="84"/>
      <c r="I22" s="15" t="s">
        <v>124</v>
      </c>
      <c r="J22" s="77">
        <v>0.03</v>
      </c>
      <c r="K22" s="15"/>
      <c r="L22" s="90">
        <v>0.4305555555555556</v>
      </c>
      <c r="M22" s="61">
        <v>12</v>
      </c>
      <c r="N22" s="61">
        <v>18</v>
      </c>
      <c r="O22" s="61" t="s">
        <v>45</v>
      </c>
      <c r="P22" s="61">
        <v>1</v>
      </c>
      <c r="Q22" s="61">
        <v>0</v>
      </c>
    </row>
    <row r="23" spans="1:17" s="60" customFormat="1" ht="12.75">
      <c r="A23" s="3"/>
      <c r="B23" s="59"/>
      <c r="C23" s="59"/>
      <c r="D23" s="37"/>
      <c r="E23" s="59"/>
      <c r="F23" s="59"/>
      <c r="G23" s="61"/>
      <c r="H23" s="94"/>
      <c r="I23" s="94"/>
      <c r="J23" s="94"/>
      <c r="K23" s="61"/>
      <c r="L23" s="96"/>
      <c r="M23" s="94"/>
      <c r="N23" s="94"/>
      <c r="O23" s="94"/>
      <c r="P23" s="94"/>
      <c r="Q23" s="94"/>
    </row>
    <row r="24" spans="1:17" s="60" customFormat="1" ht="12.75">
      <c r="A24" s="3"/>
      <c r="B24" s="59"/>
      <c r="C24" s="4"/>
      <c r="D24" s="61"/>
      <c r="E24" s="59"/>
      <c r="F24" s="4"/>
      <c r="G24" s="61"/>
      <c r="H24" s="94"/>
      <c r="I24" s="61"/>
      <c r="J24" s="94"/>
      <c r="K24" s="61"/>
      <c r="L24" s="96"/>
      <c r="M24" s="94"/>
      <c r="N24" s="94"/>
      <c r="O24" s="94"/>
      <c r="P24" s="94"/>
      <c r="Q24" s="94"/>
    </row>
    <row r="25" spans="1:17" s="60" customFormat="1" ht="12.75">
      <c r="A25" s="3"/>
      <c r="B25" s="59"/>
      <c r="C25" s="4"/>
      <c r="D25" s="12"/>
      <c r="E25" s="59"/>
      <c r="F25" s="4"/>
      <c r="H25" s="62"/>
      <c r="J25" s="62"/>
      <c r="L25" s="71"/>
      <c r="M25" s="62"/>
      <c r="N25" s="62"/>
      <c r="O25" s="62"/>
      <c r="P25" s="62"/>
      <c r="Q25" s="62"/>
    </row>
    <row r="26" spans="1:17" ht="12.75">
      <c r="A26" s="3"/>
      <c r="B26" s="4"/>
      <c r="C26" s="4"/>
      <c r="D26" s="12"/>
      <c r="E26" s="4"/>
      <c r="F26" s="4"/>
      <c r="G26" s="60"/>
      <c r="H26" s="62"/>
      <c r="I26" s="60"/>
      <c r="J26" s="62"/>
      <c r="K26" s="60"/>
      <c r="L26" s="71"/>
      <c r="M26" s="62"/>
      <c r="N26" s="62"/>
      <c r="O26" s="62"/>
      <c r="P26" s="62"/>
      <c r="Q26" s="62"/>
    </row>
    <row r="27" spans="1:17" ht="12.75">
      <c r="A27" s="3"/>
      <c r="B27" s="59"/>
      <c r="C27" s="4"/>
      <c r="D27" s="60"/>
      <c r="E27" s="59"/>
      <c r="F27" s="4"/>
      <c r="G27" s="60"/>
      <c r="H27" s="60"/>
      <c r="I27" s="60"/>
      <c r="J27" s="60"/>
      <c r="K27" s="60"/>
      <c r="L27" s="63"/>
      <c r="M27" s="62"/>
      <c r="N27" s="62"/>
      <c r="O27" s="62"/>
      <c r="P27" s="62"/>
      <c r="Q27" s="62"/>
    </row>
    <row r="28" spans="1:17" ht="12.75">
      <c r="A28" s="3"/>
      <c r="B28" s="59"/>
      <c r="C28" s="4"/>
      <c r="D28" s="60"/>
      <c r="E28" s="59"/>
      <c r="F28" s="4"/>
      <c r="G28" s="60"/>
      <c r="H28" s="60"/>
      <c r="I28" s="60"/>
      <c r="J28" s="60"/>
      <c r="K28" s="60"/>
      <c r="L28" s="63"/>
      <c r="M28" s="62"/>
      <c r="N28" s="62"/>
      <c r="O28" s="62"/>
      <c r="P28" s="62"/>
      <c r="Q28" s="62"/>
    </row>
    <row r="29" spans="1:17" ht="12.75">
      <c r="A29" s="3"/>
      <c r="B29" s="59"/>
      <c r="C29" s="4"/>
      <c r="D29" s="60"/>
      <c r="E29" s="59"/>
      <c r="F29" s="4"/>
      <c r="G29" s="60"/>
      <c r="H29" s="60"/>
      <c r="I29" s="60"/>
      <c r="J29" s="60"/>
      <c r="K29" s="60"/>
      <c r="L29" s="63"/>
      <c r="M29" s="62"/>
      <c r="N29" s="62"/>
      <c r="O29" s="62"/>
      <c r="P29" s="62"/>
      <c r="Q29" s="62"/>
    </row>
    <row r="30" spans="1:17" ht="12.75">
      <c r="A30" s="3"/>
      <c r="B30" s="59"/>
      <c r="C30" s="4"/>
      <c r="D30" s="60"/>
      <c r="E30" s="59"/>
      <c r="F30" s="4"/>
      <c r="G30" s="60"/>
      <c r="H30" s="60"/>
      <c r="I30" s="60"/>
      <c r="J30" s="60"/>
      <c r="K30" s="60"/>
      <c r="L30" s="63"/>
      <c r="M30" s="62"/>
      <c r="N30" s="62"/>
      <c r="O30" s="62"/>
      <c r="P30" s="62"/>
      <c r="Q30" s="62"/>
    </row>
    <row r="31" spans="1:17" ht="12.75">
      <c r="A31" s="3"/>
      <c r="B31" s="59"/>
      <c r="C31" s="4"/>
      <c r="D31" s="60"/>
      <c r="E31" s="59"/>
      <c r="F31" s="4"/>
      <c r="G31" s="60"/>
      <c r="H31" s="60"/>
      <c r="I31" s="60"/>
      <c r="J31" s="60"/>
      <c r="K31" s="60"/>
      <c r="L31" s="63"/>
      <c r="M31" s="62"/>
      <c r="N31" s="62"/>
      <c r="O31" s="62"/>
      <c r="P31" s="62"/>
      <c r="Q31" s="62"/>
    </row>
    <row r="32" spans="1:17" ht="12.75">
      <c r="A32" s="3"/>
      <c r="B32" s="59"/>
      <c r="C32" s="4"/>
      <c r="D32" s="60"/>
      <c r="E32" s="59"/>
      <c r="F32" s="4"/>
      <c r="G32" s="60"/>
      <c r="H32" s="60"/>
      <c r="I32" s="60"/>
      <c r="J32" s="60"/>
      <c r="K32" s="60"/>
      <c r="L32" s="63"/>
      <c r="M32" s="62"/>
      <c r="N32" s="62"/>
      <c r="O32" s="62"/>
      <c r="P32" s="62"/>
      <c r="Q32" s="62"/>
    </row>
    <row r="33" spans="1:17" ht="12.75">
      <c r="A33" s="3"/>
      <c r="B33" s="59"/>
      <c r="C33" s="4"/>
      <c r="D33" s="60"/>
      <c r="E33" s="59"/>
      <c r="F33" s="4"/>
      <c r="G33" s="60"/>
      <c r="H33" s="60"/>
      <c r="I33" s="60"/>
      <c r="J33" s="60"/>
      <c r="K33" s="60"/>
      <c r="L33" s="63"/>
      <c r="M33" s="62"/>
      <c r="N33" s="62"/>
      <c r="O33" s="62"/>
      <c r="P33" s="62"/>
      <c r="Q33" s="62"/>
    </row>
    <row r="34" spans="1:17" ht="12.75">
      <c r="A34" s="3"/>
      <c r="B34" s="59"/>
      <c r="C34" s="4"/>
      <c r="D34" s="60"/>
      <c r="E34" s="59"/>
      <c r="F34" s="4"/>
      <c r="G34" s="60"/>
      <c r="H34" s="60"/>
      <c r="I34" s="60"/>
      <c r="J34" s="60"/>
      <c r="K34" s="60"/>
      <c r="L34" s="63"/>
      <c r="M34" s="62"/>
      <c r="N34" s="62"/>
      <c r="O34" s="62"/>
      <c r="P34" s="62"/>
      <c r="Q34" s="62"/>
    </row>
    <row r="35" spans="1:17" ht="12.75">
      <c r="A35" s="3"/>
      <c r="B35" s="59"/>
      <c r="C35" s="4"/>
      <c r="D35" s="60"/>
      <c r="E35" s="59"/>
      <c r="F35" s="4"/>
      <c r="G35" s="60"/>
      <c r="H35" s="60"/>
      <c r="I35" s="60"/>
      <c r="J35" s="60"/>
      <c r="K35" s="60"/>
      <c r="L35" s="63"/>
      <c r="M35" s="62"/>
      <c r="N35" s="62"/>
      <c r="O35" s="62"/>
      <c r="P35" s="62"/>
      <c r="Q35" s="62"/>
    </row>
    <row r="36" spans="1:17" ht="12.75">
      <c r="A36" s="3"/>
      <c r="B36" s="59"/>
      <c r="C36" s="4"/>
      <c r="D36" s="60"/>
      <c r="E36" s="59"/>
      <c r="F36" s="4"/>
      <c r="G36" s="60"/>
      <c r="H36" s="60"/>
      <c r="I36" s="60"/>
      <c r="J36" s="60"/>
      <c r="K36" s="60"/>
      <c r="L36" s="63"/>
      <c r="M36" s="62"/>
      <c r="N36" s="62"/>
      <c r="O36" s="62"/>
      <c r="P36" s="62"/>
      <c r="Q36" s="62"/>
    </row>
    <row r="37" spans="1:17" ht="12.75">
      <c r="A37" s="3"/>
      <c r="B37" s="59"/>
      <c r="C37" s="4"/>
      <c r="D37" s="60"/>
      <c r="E37" s="59"/>
      <c r="F37" s="4"/>
      <c r="G37" s="60"/>
      <c r="H37" s="60"/>
      <c r="I37" s="60"/>
      <c r="J37" s="60"/>
      <c r="K37" s="60"/>
      <c r="L37" s="63"/>
      <c r="M37" s="62"/>
      <c r="N37" s="62"/>
      <c r="O37" s="62"/>
      <c r="P37" s="62"/>
      <c r="Q37" s="62"/>
    </row>
    <row r="38" spans="1:17" ht="12.75">
      <c r="A38" s="3"/>
      <c r="B38" s="59"/>
      <c r="C38" s="4"/>
      <c r="D38" s="60"/>
      <c r="E38" s="59"/>
      <c r="F38" s="4"/>
      <c r="G38" s="60"/>
      <c r="H38" s="60"/>
      <c r="I38" s="60"/>
      <c r="J38" s="60"/>
      <c r="K38" s="60"/>
      <c r="L38" s="63"/>
      <c r="M38" s="62"/>
      <c r="N38" s="62"/>
      <c r="O38" s="62"/>
      <c r="P38" s="62"/>
      <c r="Q38" s="62"/>
    </row>
    <row r="39" spans="1:17" ht="12.75">
      <c r="A39" s="3"/>
      <c r="B39" s="59"/>
      <c r="C39" s="4"/>
      <c r="D39" s="60"/>
      <c r="E39" s="59"/>
      <c r="F39" s="4"/>
      <c r="G39" s="60"/>
      <c r="H39" s="60"/>
      <c r="I39" s="60"/>
      <c r="J39" s="60"/>
      <c r="K39" s="60"/>
      <c r="L39" s="63"/>
      <c r="M39" s="62"/>
      <c r="N39" s="62"/>
      <c r="O39" s="62"/>
      <c r="P39" s="62"/>
      <c r="Q39" s="62"/>
    </row>
    <row r="40" spans="1:17" ht="12.75">
      <c r="A40" s="3"/>
      <c r="B40" s="59"/>
      <c r="C40" s="4"/>
      <c r="D40" s="60"/>
      <c r="E40" s="59"/>
      <c r="F40" s="4"/>
      <c r="G40" s="60"/>
      <c r="H40" s="60"/>
      <c r="I40" s="60"/>
      <c r="J40" s="60"/>
      <c r="K40" s="60"/>
      <c r="L40" s="63"/>
      <c r="M40" s="62"/>
      <c r="N40" s="62"/>
      <c r="O40" s="62"/>
      <c r="P40" s="62"/>
      <c r="Q40" s="62"/>
    </row>
    <row r="41" spans="1:17" ht="12.75">
      <c r="A41" s="3"/>
      <c r="B41" s="59"/>
      <c r="C41" s="4"/>
      <c r="D41" s="60"/>
      <c r="E41" s="59"/>
      <c r="F41" s="4"/>
      <c r="G41" s="60"/>
      <c r="H41" s="60"/>
      <c r="I41" s="60"/>
      <c r="J41" s="60"/>
      <c r="K41" s="60"/>
      <c r="L41" s="63"/>
      <c r="M41" s="62"/>
      <c r="N41" s="62"/>
      <c r="O41" s="62"/>
      <c r="P41" s="62"/>
      <c r="Q41" s="62"/>
    </row>
    <row r="42" spans="1:17" ht="12.75">
      <c r="A42" s="3"/>
      <c r="B42" s="59"/>
      <c r="C42" s="4"/>
      <c r="D42" s="60"/>
      <c r="E42" s="59"/>
      <c r="F42" s="4"/>
      <c r="G42" s="60"/>
      <c r="H42" s="60"/>
      <c r="I42" s="60"/>
      <c r="J42" s="60"/>
      <c r="K42" s="60"/>
      <c r="L42" s="63"/>
      <c r="M42" s="62"/>
      <c r="N42" s="62"/>
      <c r="O42" s="62"/>
      <c r="P42" s="62"/>
      <c r="Q42" s="62"/>
    </row>
    <row r="43" spans="1:17" ht="12.75">
      <c r="A43" s="3"/>
      <c r="B43" s="59"/>
      <c r="C43" s="4"/>
      <c r="D43" s="60"/>
      <c r="E43" s="59"/>
      <c r="F43" s="4"/>
      <c r="G43" s="60"/>
      <c r="H43" s="60"/>
      <c r="I43" s="60"/>
      <c r="J43" s="60"/>
      <c r="K43" s="60"/>
      <c r="L43" s="63"/>
      <c r="M43" s="62"/>
      <c r="N43" s="62"/>
      <c r="O43" s="62"/>
      <c r="P43" s="62"/>
      <c r="Q43" s="62"/>
    </row>
    <row r="44" spans="1:17" ht="12.75">
      <c r="A44" s="3"/>
      <c r="B44" s="59"/>
      <c r="C44" s="4"/>
      <c r="D44" s="60"/>
      <c r="E44" s="59"/>
      <c r="F44" s="4"/>
      <c r="G44" s="60"/>
      <c r="H44" s="60"/>
      <c r="I44" s="60"/>
      <c r="J44" s="60"/>
      <c r="K44" s="60"/>
      <c r="L44" s="63"/>
      <c r="M44" s="62"/>
      <c r="N44" s="62"/>
      <c r="O44" s="62"/>
      <c r="P44" s="62"/>
      <c r="Q44" s="62"/>
    </row>
    <row r="45" spans="1:17" ht="12.75">
      <c r="A45" s="3"/>
      <c r="B45" s="59"/>
      <c r="C45" s="4"/>
      <c r="D45" s="60"/>
      <c r="E45" s="59"/>
      <c r="F45" s="4"/>
      <c r="G45" s="60"/>
      <c r="H45" s="60"/>
      <c r="I45" s="60"/>
      <c r="J45" s="60"/>
      <c r="K45" s="60"/>
      <c r="L45" s="63"/>
      <c r="M45" s="62"/>
      <c r="N45" s="62"/>
      <c r="O45" s="62"/>
      <c r="P45" s="62"/>
      <c r="Q45" s="62"/>
    </row>
    <row r="46" spans="1:17" ht="12.75">
      <c r="A46" s="3"/>
      <c r="B46" s="59"/>
      <c r="C46" s="4"/>
      <c r="D46" s="60"/>
      <c r="E46" s="59"/>
      <c r="F46" s="4"/>
      <c r="G46" s="60"/>
      <c r="H46" s="60"/>
      <c r="I46" s="60"/>
      <c r="J46" s="60"/>
      <c r="K46" s="60"/>
      <c r="L46" s="63"/>
      <c r="M46" s="62"/>
      <c r="N46" s="62"/>
      <c r="O46" s="62"/>
      <c r="P46" s="62"/>
      <c r="Q46" s="62"/>
    </row>
    <row r="47" spans="1:17" ht="12.75">
      <c r="A47" s="3"/>
      <c r="B47" s="59"/>
      <c r="C47" s="4"/>
      <c r="D47" s="60"/>
      <c r="E47" s="59"/>
      <c r="F47" s="4"/>
      <c r="G47" s="60"/>
      <c r="H47" s="60"/>
      <c r="I47" s="60"/>
      <c r="J47" s="60"/>
      <c r="K47" s="60"/>
      <c r="L47" s="63"/>
      <c r="M47" s="62"/>
      <c r="N47" s="62"/>
      <c r="O47" s="62"/>
      <c r="P47" s="62"/>
      <c r="Q47" s="62"/>
    </row>
    <row r="48" spans="1:17" ht="12.75">
      <c r="A48" s="3"/>
      <c r="B48" s="59"/>
      <c r="C48" s="4"/>
      <c r="D48" s="60"/>
      <c r="E48" s="59"/>
      <c r="F48" s="4"/>
      <c r="G48" s="60"/>
      <c r="H48" s="60"/>
      <c r="I48" s="60"/>
      <c r="J48" s="60"/>
      <c r="K48" s="60"/>
      <c r="L48" s="63"/>
      <c r="M48" s="62"/>
      <c r="N48" s="62"/>
      <c r="O48" s="62"/>
      <c r="P48" s="62"/>
      <c r="Q48" s="62"/>
    </row>
    <row r="49" spans="1:17" ht="12.75">
      <c r="A49" s="3"/>
      <c r="B49" s="59"/>
      <c r="C49" s="4"/>
      <c r="D49" s="60"/>
      <c r="E49" s="59"/>
      <c r="F49" s="4"/>
      <c r="G49" s="60"/>
      <c r="H49" s="60"/>
      <c r="I49" s="60"/>
      <c r="J49" s="60"/>
      <c r="K49" s="60"/>
      <c r="L49" s="63"/>
      <c r="M49" s="62"/>
      <c r="N49" s="62"/>
      <c r="O49" s="62"/>
      <c r="P49" s="62"/>
      <c r="Q49" s="62"/>
    </row>
    <row r="50" spans="1:17" ht="12.75">
      <c r="A50" s="3"/>
      <c r="B50" s="59"/>
      <c r="C50" s="4"/>
      <c r="D50" s="60"/>
      <c r="E50" s="59"/>
      <c r="F50" s="4"/>
      <c r="G50" s="60"/>
      <c r="H50" s="60"/>
      <c r="I50" s="60"/>
      <c r="J50" s="60"/>
      <c r="K50" s="60"/>
      <c r="L50" s="63"/>
      <c r="M50" s="62"/>
      <c r="N50" s="62"/>
      <c r="O50" s="62"/>
      <c r="P50" s="62"/>
      <c r="Q50" s="62"/>
    </row>
    <row r="51" spans="1:17" ht="12.75">
      <c r="A51" s="3"/>
      <c r="B51" s="59"/>
      <c r="C51" s="4"/>
      <c r="D51" s="60"/>
      <c r="E51" s="59"/>
      <c r="F51" s="4"/>
      <c r="G51" s="60"/>
      <c r="H51" s="60"/>
      <c r="I51" s="60"/>
      <c r="J51" s="60"/>
      <c r="K51" s="60"/>
      <c r="L51" s="63"/>
      <c r="M51" s="62"/>
      <c r="N51" s="62"/>
      <c r="O51" s="62"/>
      <c r="P51" s="62"/>
      <c r="Q51" s="62"/>
    </row>
    <row r="52" spans="1:17" ht="12.75">
      <c r="A52" s="3"/>
      <c r="B52" s="59"/>
      <c r="C52" s="4"/>
      <c r="D52" s="60"/>
      <c r="E52" s="59"/>
      <c r="F52" s="4"/>
      <c r="G52" s="60"/>
      <c r="H52" s="60"/>
      <c r="I52" s="60"/>
      <c r="J52" s="60"/>
      <c r="K52" s="60"/>
      <c r="L52" s="63"/>
      <c r="M52" s="62"/>
      <c r="N52" s="62"/>
      <c r="O52" s="62"/>
      <c r="P52" s="62"/>
      <c r="Q52" s="62"/>
    </row>
    <row r="53" spans="1:17" ht="12.75">
      <c r="A53" s="3"/>
      <c r="B53" s="59"/>
      <c r="C53" s="4"/>
      <c r="D53" s="60"/>
      <c r="E53" s="59"/>
      <c r="F53" s="4"/>
      <c r="G53" s="60"/>
      <c r="H53" s="60"/>
      <c r="I53" s="60"/>
      <c r="J53" s="60"/>
      <c r="K53" s="60"/>
      <c r="L53" s="63"/>
      <c r="M53" s="62"/>
      <c r="N53" s="62"/>
      <c r="O53" s="62"/>
      <c r="P53" s="62"/>
      <c r="Q53" s="62"/>
    </row>
    <row r="54" spans="1:17" ht="12.75">
      <c r="A54" s="3"/>
      <c r="B54" s="59"/>
      <c r="C54" s="4"/>
      <c r="D54" s="60"/>
      <c r="E54" s="59"/>
      <c r="F54" s="4"/>
      <c r="G54" s="60"/>
      <c r="H54" s="60"/>
      <c r="I54" s="60"/>
      <c r="J54" s="60"/>
      <c r="K54" s="60"/>
      <c r="L54" s="63"/>
      <c r="M54" s="62"/>
      <c r="N54" s="62"/>
      <c r="O54" s="62"/>
      <c r="P54" s="62"/>
      <c r="Q54" s="62"/>
    </row>
    <row r="55" spans="1:17" ht="12.75">
      <c r="A55" s="3"/>
      <c r="B55" s="59"/>
      <c r="C55" s="4"/>
      <c r="D55" s="60"/>
      <c r="E55" s="59"/>
      <c r="F55" s="4"/>
      <c r="G55" s="60"/>
      <c r="H55" s="60"/>
      <c r="I55" s="60"/>
      <c r="J55" s="60"/>
      <c r="K55" s="60"/>
      <c r="L55" s="63"/>
      <c r="M55" s="62"/>
      <c r="N55" s="62"/>
      <c r="O55" s="62"/>
      <c r="P55" s="62"/>
      <c r="Q55" s="62"/>
    </row>
    <row r="56" spans="1:17" ht="12.75">
      <c r="A56" s="3"/>
      <c r="B56" s="59"/>
      <c r="C56" s="4"/>
      <c r="D56" s="60"/>
      <c r="E56" s="59"/>
      <c r="F56" s="4"/>
      <c r="G56" s="60"/>
      <c r="H56" s="60"/>
      <c r="I56" s="60"/>
      <c r="J56" s="60"/>
      <c r="K56" s="60"/>
      <c r="L56" s="63"/>
      <c r="M56" s="62"/>
      <c r="N56" s="62"/>
      <c r="O56" s="62"/>
      <c r="P56" s="62"/>
      <c r="Q56" s="62"/>
    </row>
    <row r="57" spans="1:17" ht="12.75">
      <c r="A57" s="3"/>
      <c r="B57" s="59"/>
      <c r="C57" s="4"/>
      <c r="D57" s="60"/>
      <c r="E57" s="59"/>
      <c r="F57" s="4"/>
      <c r="G57" s="60"/>
      <c r="H57" s="60"/>
      <c r="I57" s="60"/>
      <c r="J57" s="60"/>
      <c r="K57" s="60"/>
      <c r="L57" s="63"/>
      <c r="M57" s="62"/>
      <c r="N57" s="62"/>
      <c r="O57" s="62"/>
      <c r="P57" s="62"/>
      <c r="Q57" s="62"/>
    </row>
    <row r="58" spans="1:17" ht="12.75">
      <c r="A58" s="3"/>
      <c r="B58" s="59"/>
      <c r="C58" s="59"/>
      <c r="D58" s="60"/>
      <c r="E58" s="59"/>
      <c r="F58" s="4"/>
      <c r="G58" s="60"/>
      <c r="H58" s="62"/>
      <c r="I58" s="60"/>
      <c r="J58" s="62"/>
      <c r="K58" s="60"/>
      <c r="L58" s="71"/>
      <c r="M58" s="62"/>
      <c r="N58" s="62"/>
      <c r="O58" s="62"/>
      <c r="P58" s="62"/>
      <c r="Q58" s="62"/>
    </row>
    <row r="59" spans="1:17" ht="12.75">
      <c r="A59" s="3"/>
      <c r="B59" s="59"/>
      <c r="C59" s="59"/>
      <c r="D59" s="60"/>
      <c r="E59" s="59"/>
      <c r="F59" s="4"/>
      <c r="G59" s="60"/>
      <c r="H59" s="62"/>
      <c r="I59" s="60"/>
      <c r="J59" s="62"/>
      <c r="K59" s="60"/>
      <c r="L59" s="71"/>
      <c r="M59" s="62"/>
      <c r="N59" s="62"/>
      <c r="O59" s="62"/>
      <c r="P59" s="62"/>
      <c r="Q59" s="62"/>
    </row>
    <row r="60" spans="1:17" ht="12.75">
      <c r="A60" s="3"/>
      <c r="B60" s="59"/>
      <c r="C60" s="59"/>
      <c r="D60" s="59"/>
      <c r="E60" s="59"/>
      <c r="F60" s="4"/>
      <c r="G60" s="60"/>
      <c r="H60" s="72"/>
      <c r="I60" s="72"/>
      <c r="J60" s="60"/>
      <c r="K60" s="60"/>
      <c r="L60" s="63"/>
      <c r="M60" s="62"/>
      <c r="N60" s="62"/>
      <c r="O60" s="60"/>
      <c r="P60" s="62"/>
      <c r="Q60" s="62"/>
    </row>
    <row r="61" spans="1:17" ht="12.75">
      <c r="A61" s="3"/>
      <c r="B61" s="59"/>
      <c r="C61" s="59"/>
      <c r="D61" s="59"/>
      <c r="E61" s="59"/>
      <c r="F61" s="59"/>
      <c r="G61" s="60"/>
      <c r="H61" s="73"/>
      <c r="I61" s="73"/>
      <c r="J61" s="60"/>
      <c r="K61" s="60"/>
      <c r="L61" s="63"/>
      <c r="M61" s="62"/>
      <c r="N61" s="62"/>
      <c r="O61" s="60"/>
      <c r="P61" s="62"/>
      <c r="Q61" s="62"/>
    </row>
    <row r="62" spans="1:17" ht="12.75">
      <c r="A62" s="3"/>
      <c r="B62" s="4"/>
      <c r="C62" s="4"/>
      <c r="D62" s="4"/>
      <c r="E62" s="4"/>
      <c r="F62" s="4"/>
      <c r="G62" s="12"/>
      <c r="H62" s="38"/>
      <c r="I62" s="38"/>
      <c r="J62" s="12"/>
      <c r="K62" s="12"/>
      <c r="L62" s="35"/>
      <c r="M62" s="7"/>
      <c r="N62" s="7"/>
      <c r="O62" s="12"/>
      <c r="P62" s="7"/>
      <c r="Q62" s="7"/>
    </row>
    <row r="63" spans="1:9" ht="12.75">
      <c r="A63" s="18"/>
      <c r="B63" s="17"/>
      <c r="C63" s="4"/>
      <c r="D63" s="17"/>
      <c r="E63" s="17"/>
      <c r="F63" s="4"/>
      <c r="G63" s="12" t="s">
        <v>5</v>
      </c>
      <c r="H63" s="12"/>
      <c r="I63" s="12"/>
    </row>
    <row r="64" spans="1:6" ht="12.75">
      <c r="A64" s="1"/>
      <c r="B64" s="2"/>
      <c r="C64" s="8"/>
      <c r="D64" s="2"/>
      <c r="E64" s="2"/>
      <c r="F64" s="8"/>
    </row>
    <row r="65" spans="1:8" ht="12.75">
      <c r="A65" s="1"/>
      <c r="B65" s="2"/>
      <c r="C65" s="8"/>
      <c r="D65" s="2"/>
      <c r="E65" s="2"/>
      <c r="F65" s="8"/>
      <c r="G65" s="113" t="s">
        <v>3</v>
      </c>
      <c r="H65" s="113"/>
    </row>
    <row r="66" spans="1:10" ht="12.75">
      <c r="A66" s="1"/>
      <c r="B66" s="2"/>
      <c r="C66" s="8"/>
      <c r="D66" s="2"/>
      <c r="E66" s="2"/>
      <c r="F66" s="8"/>
      <c r="H66" s="112" t="s">
        <v>21</v>
      </c>
      <c r="I66" s="112"/>
      <c r="J66">
        <f>COUNTIF(B3:B101,"&gt;1000")</f>
        <v>0</v>
      </c>
    </row>
    <row r="67" spans="1:10" ht="12.75">
      <c r="A67" s="1"/>
      <c r="B67" s="2"/>
      <c r="C67" s="8"/>
      <c r="D67" s="2"/>
      <c r="E67" s="2"/>
      <c r="F67" s="8"/>
      <c r="H67" s="112" t="s">
        <v>6</v>
      </c>
      <c r="I67" s="112"/>
      <c r="J67">
        <f>COUNTIF(C3:C101,"&gt;200")</f>
        <v>11</v>
      </c>
    </row>
    <row r="68" spans="1:6" ht="12.75">
      <c r="A68" s="1"/>
      <c r="B68" s="2"/>
      <c r="C68" s="8"/>
      <c r="D68" s="2"/>
      <c r="E68" s="2"/>
      <c r="F68" s="8"/>
    </row>
    <row r="69" spans="1:8" ht="12.75">
      <c r="A69" s="1"/>
      <c r="B69" s="2"/>
      <c r="C69" s="8"/>
      <c r="D69" s="2"/>
      <c r="E69" s="2"/>
      <c r="F69" s="8"/>
      <c r="G69" s="112" t="s">
        <v>4</v>
      </c>
      <c r="H69" s="112"/>
    </row>
    <row r="70" spans="1:10" ht="12.75">
      <c r="A70" s="1"/>
      <c r="B70" s="2"/>
      <c r="C70" s="8"/>
      <c r="D70" s="2"/>
      <c r="E70" s="2"/>
      <c r="F70" s="8"/>
      <c r="H70" s="112" t="s">
        <v>7</v>
      </c>
      <c r="I70" s="112"/>
      <c r="J70">
        <f>COUNTIF(F3:F101,"&gt;35")</f>
        <v>5</v>
      </c>
    </row>
    <row r="71" spans="1:10" ht="12.75">
      <c r="A71" s="1"/>
      <c r="B71" s="2"/>
      <c r="C71" s="8"/>
      <c r="D71" s="2"/>
      <c r="E71" s="2"/>
      <c r="F71" s="8"/>
      <c r="H71" s="112" t="s">
        <v>22</v>
      </c>
      <c r="I71" s="112"/>
      <c r="J71">
        <f>COUNTIF(E4:E102,"&gt;104")</f>
        <v>6</v>
      </c>
    </row>
    <row r="72" spans="3:6" ht="12.75">
      <c r="C72" s="8"/>
      <c r="F72" s="8"/>
    </row>
    <row r="73" spans="3:6" ht="12.75">
      <c r="C73" s="8"/>
      <c r="F73" s="8"/>
    </row>
    <row r="74" spans="3:6" ht="12.75">
      <c r="C74" s="8"/>
      <c r="F74" s="8"/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</sheetData>
  <sheetProtection/>
  <mergeCells count="8">
    <mergeCell ref="E2:F2"/>
    <mergeCell ref="C1:M1"/>
    <mergeCell ref="H70:I70"/>
    <mergeCell ref="H71:I71"/>
    <mergeCell ref="G65:H65"/>
    <mergeCell ref="H66:I66"/>
    <mergeCell ref="H67:I67"/>
    <mergeCell ref="G69:H69"/>
  </mergeCells>
  <conditionalFormatting sqref="B60:B101">
    <cfRule type="cellIs" priority="1" dxfId="0" operator="greaterThan" stopIfTrue="1">
      <formula>1000</formula>
    </cfRule>
  </conditionalFormatting>
  <conditionalFormatting sqref="C60:C101">
    <cfRule type="cellIs" priority="2" dxfId="0" operator="greaterThan" stopIfTrue="1">
      <formula>200</formula>
    </cfRule>
  </conditionalFormatting>
  <conditionalFormatting sqref="F60:F101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600" verticalDpi="600" orientation="landscape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R69"/>
  <sheetViews>
    <sheetView zoomScalePageLayoutView="0" workbookViewId="0" topLeftCell="A1">
      <selection activeCell="I4" sqref="I4:J4"/>
    </sheetView>
  </sheetViews>
  <sheetFormatPr defaultColWidth="11.421875" defaultRowHeight="12.75"/>
  <cols>
    <col min="1" max="1" width="9.140625" style="22" customWidth="1"/>
    <col min="2" max="2" width="8.8515625" style="0" customWidth="1"/>
    <col min="3" max="3" width="9.140625" style="2" customWidth="1"/>
    <col min="4" max="4" width="4.421875" style="0" customWidth="1"/>
    <col min="5" max="5" width="8.8515625" style="0" customWidth="1"/>
    <col min="6" max="6" width="9.140625" style="2" customWidth="1"/>
    <col min="7" max="10" width="8.8515625" style="0" customWidth="1"/>
    <col min="11" max="11" width="1.1484375" style="0" customWidth="1"/>
    <col min="12" max="12" width="6.00390625" style="29" customWidth="1"/>
    <col min="13" max="13" width="4.421875" style="0" customWidth="1"/>
    <col min="14" max="14" width="6.28125" style="0" customWidth="1"/>
    <col min="15" max="15" width="5.8515625" style="0" customWidth="1"/>
    <col min="16" max="16384" width="8.8515625" style="0" customWidth="1"/>
  </cols>
  <sheetData>
    <row r="1" ht="15.75">
      <c r="A1" s="26" t="s">
        <v>40</v>
      </c>
    </row>
    <row r="2" spans="2:6" ht="12.75">
      <c r="B2" s="7" t="s">
        <v>3</v>
      </c>
      <c r="C2" s="27"/>
      <c r="E2" s="110" t="s">
        <v>4</v>
      </c>
      <c r="F2" s="110"/>
    </row>
    <row r="3" spans="1:17" ht="12.75">
      <c r="A3" s="2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31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23">
        <v>42886</v>
      </c>
      <c r="B4" s="59">
        <v>110</v>
      </c>
      <c r="C4" s="59">
        <v>0</v>
      </c>
      <c r="D4" s="61"/>
      <c r="E4" s="59">
        <v>90</v>
      </c>
      <c r="F4" s="59">
        <v>0</v>
      </c>
      <c r="G4" s="61"/>
      <c r="H4" s="61"/>
      <c r="I4" s="15">
        <v>0.07</v>
      </c>
      <c r="J4" s="61">
        <v>0.42</v>
      </c>
      <c r="K4" s="61"/>
      <c r="L4" s="99">
        <v>0.4548611111111111</v>
      </c>
      <c r="M4" s="61">
        <v>17</v>
      </c>
      <c r="N4" s="61">
        <v>16</v>
      </c>
      <c r="O4" s="61" t="s">
        <v>69</v>
      </c>
      <c r="P4" s="61">
        <v>3</v>
      </c>
      <c r="Q4" s="61">
        <v>2</v>
      </c>
    </row>
    <row r="5" spans="1:17" ht="12.75">
      <c r="A5" s="23">
        <v>42893</v>
      </c>
      <c r="B5" s="59">
        <v>48</v>
      </c>
      <c r="C5" s="59">
        <v>72.66360849833978</v>
      </c>
      <c r="D5" s="61"/>
      <c r="E5" s="59">
        <v>47</v>
      </c>
      <c r="F5" s="4">
        <v>65.0384501660364</v>
      </c>
      <c r="G5" s="61"/>
      <c r="H5" s="61"/>
      <c r="I5" s="61">
        <v>0.12</v>
      </c>
      <c r="J5" s="61">
        <v>0.2</v>
      </c>
      <c r="K5" s="61"/>
      <c r="L5" s="99">
        <v>0.3611111111111111</v>
      </c>
      <c r="M5" s="61">
        <v>15</v>
      </c>
      <c r="N5" s="61">
        <v>17</v>
      </c>
      <c r="O5" s="61">
        <v>0</v>
      </c>
      <c r="P5" s="61">
        <v>3</v>
      </c>
      <c r="Q5" s="61">
        <v>0</v>
      </c>
    </row>
    <row r="6" spans="1:17" ht="12.75">
      <c r="A6" s="23">
        <v>42921</v>
      </c>
      <c r="B6" s="59">
        <v>100</v>
      </c>
      <c r="C6" s="59">
        <v>69.28203230275508</v>
      </c>
      <c r="D6" s="61"/>
      <c r="E6" s="59">
        <v>14</v>
      </c>
      <c r="F6" s="59">
        <v>25.651510676761312</v>
      </c>
      <c r="G6" s="61"/>
      <c r="H6" s="61"/>
      <c r="I6" s="61"/>
      <c r="J6" s="86"/>
      <c r="K6" s="61"/>
      <c r="L6" s="99">
        <v>0.46875</v>
      </c>
      <c r="M6" s="61">
        <v>25</v>
      </c>
      <c r="N6" s="61">
        <v>22</v>
      </c>
      <c r="O6" s="61" t="s">
        <v>93</v>
      </c>
      <c r="P6" s="61">
        <v>2</v>
      </c>
      <c r="Q6" s="61">
        <v>0</v>
      </c>
    </row>
    <row r="7" spans="1:17" ht="12.75">
      <c r="A7" s="23">
        <v>42928</v>
      </c>
      <c r="B7" s="59">
        <v>520</v>
      </c>
      <c r="C7" s="4">
        <v>228.03508501982768</v>
      </c>
      <c r="D7" s="61"/>
      <c r="E7" s="4">
        <v>200</v>
      </c>
      <c r="F7" s="4">
        <v>52.915026221291825</v>
      </c>
      <c r="G7" s="61"/>
      <c r="H7" s="61"/>
      <c r="I7" s="58">
        <v>0.45</v>
      </c>
      <c r="J7" s="77">
        <v>0.45</v>
      </c>
      <c r="K7" s="61"/>
      <c r="L7" s="99">
        <v>0.4548611111111111</v>
      </c>
      <c r="M7" s="61">
        <v>29</v>
      </c>
      <c r="N7" s="61"/>
      <c r="O7" s="61" t="s">
        <v>96</v>
      </c>
      <c r="P7" s="61">
        <v>2</v>
      </c>
      <c r="Q7" s="61">
        <v>0</v>
      </c>
    </row>
    <row r="8" spans="1:17" ht="12.75">
      <c r="A8" s="23">
        <v>42942</v>
      </c>
      <c r="B8" s="59">
        <v>580</v>
      </c>
      <c r="C8" s="4">
        <v>311.2746683458572</v>
      </c>
      <c r="D8" s="61"/>
      <c r="E8" s="59">
        <v>28</v>
      </c>
      <c r="F8" s="4">
        <v>42.7994992226032</v>
      </c>
      <c r="G8" s="61"/>
      <c r="H8" s="61"/>
      <c r="I8" s="86">
        <v>0</v>
      </c>
      <c r="J8" s="86">
        <v>0.84</v>
      </c>
      <c r="K8" s="61"/>
      <c r="L8" s="99">
        <v>0.4583333333333333</v>
      </c>
      <c r="M8" s="61">
        <v>26</v>
      </c>
      <c r="N8" s="61">
        <v>22</v>
      </c>
      <c r="O8" s="61" t="s">
        <v>102</v>
      </c>
      <c r="P8" s="61">
        <v>1</v>
      </c>
      <c r="Q8" s="61">
        <v>0</v>
      </c>
    </row>
    <row r="9" spans="1:17" ht="12.75">
      <c r="A9" s="23">
        <v>42963</v>
      </c>
      <c r="B9" s="59">
        <v>180</v>
      </c>
      <c r="C9" s="4">
        <v>323.10988842807024</v>
      </c>
      <c r="D9" s="61"/>
      <c r="E9" s="59">
        <v>50</v>
      </c>
      <c r="F9" s="4">
        <v>37.41657386773942</v>
      </c>
      <c r="G9" s="61"/>
      <c r="H9" s="61"/>
      <c r="I9" s="86">
        <v>0.42</v>
      </c>
      <c r="J9" s="86">
        <v>0.42</v>
      </c>
      <c r="K9" s="61"/>
      <c r="L9" s="99">
        <v>0.47430555555555554</v>
      </c>
      <c r="M9" s="61">
        <v>27</v>
      </c>
      <c r="N9" s="61">
        <v>23</v>
      </c>
      <c r="O9" s="61" t="s">
        <v>101</v>
      </c>
      <c r="P9" s="61">
        <v>1</v>
      </c>
      <c r="Q9" s="61">
        <v>0</v>
      </c>
    </row>
    <row r="10" spans="1:17" ht="12.75">
      <c r="A10" s="3">
        <v>42971</v>
      </c>
      <c r="B10" s="59">
        <v>180</v>
      </c>
      <c r="C10" s="4">
        <v>265.86285730161813</v>
      </c>
      <c r="D10" s="61"/>
      <c r="E10" s="59">
        <v>58</v>
      </c>
      <c r="F10" s="4">
        <v>43.30306894031499</v>
      </c>
      <c r="G10" s="61"/>
      <c r="H10" s="61"/>
      <c r="I10" s="86"/>
      <c r="J10" s="86">
        <v>0.37</v>
      </c>
      <c r="K10" s="61"/>
      <c r="L10" s="99">
        <v>0.4444444444444444</v>
      </c>
      <c r="M10" s="61">
        <v>24</v>
      </c>
      <c r="N10" s="61">
        <v>23</v>
      </c>
      <c r="O10" s="61">
        <v>0</v>
      </c>
      <c r="P10" s="61">
        <v>1</v>
      </c>
      <c r="Q10" s="61">
        <v>0</v>
      </c>
    </row>
    <row r="11" spans="1:17" ht="12.75">
      <c r="A11" s="3">
        <v>42977</v>
      </c>
      <c r="B11" s="59">
        <v>601</v>
      </c>
      <c r="C11" s="4">
        <v>269.03358203942804</v>
      </c>
      <c r="D11" s="61"/>
      <c r="E11" s="4">
        <v>320</v>
      </c>
      <c r="F11" s="4">
        <v>97.53997922146625</v>
      </c>
      <c r="G11" s="61"/>
      <c r="H11" s="61"/>
      <c r="I11" s="61">
        <v>0.6</v>
      </c>
      <c r="J11" s="77">
        <v>0.6</v>
      </c>
      <c r="K11" s="61"/>
      <c r="L11" s="99">
        <v>0.425</v>
      </c>
      <c r="M11" s="61">
        <v>20</v>
      </c>
      <c r="N11" s="61">
        <v>22</v>
      </c>
      <c r="O11" s="61" t="s">
        <v>73</v>
      </c>
      <c r="P11" s="61">
        <v>1</v>
      </c>
      <c r="Q11" s="61">
        <v>0</v>
      </c>
    </row>
    <row r="12" spans="1:17" ht="12.75">
      <c r="A12" s="23">
        <v>42985</v>
      </c>
      <c r="B12" s="59">
        <v>601</v>
      </c>
      <c r="C12" s="4">
        <v>328.9072817679779</v>
      </c>
      <c r="D12" s="61"/>
      <c r="E12" s="59">
        <v>180</v>
      </c>
      <c r="F12" s="4">
        <v>113.68551155324417</v>
      </c>
      <c r="G12" s="61"/>
      <c r="H12" s="84"/>
      <c r="I12" s="77">
        <v>0.51</v>
      </c>
      <c r="J12" s="77">
        <v>0.51</v>
      </c>
      <c r="K12" s="61"/>
      <c r="L12" s="99">
        <v>0.4444444444444444</v>
      </c>
      <c r="M12" s="61">
        <v>20</v>
      </c>
      <c r="N12" s="61">
        <v>20</v>
      </c>
      <c r="O12" s="61" t="s">
        <v>80</v>
      </c>
      <c r="P12" s="61">
        <v>2</v>
      </c>
      <c r="Q12" s="61">
        <v>0</v>
      </c>
    </row>
    <row r="13" spans="1:17" ht="12.75">
      <c r="A13" s="23">
        <v>42991</v>
      </c>
      <c r="B13" s="59">
        <v>59</v>
      </c>
      <c r="C13" s="4">
        <v>233.25405000712544</v>
      </c>
      <c r="D13" s="61"/>
      <c r="E13" s="59">
        <v>31</v>
      </c>
      <c r="F13" s="4">
        <v>87.66705853044887</v>
      </c>
      <c r="G13" s="61"/>
      <c r="H13" s="61"/>
      <c r="I13" s="15"/>
      <c r="J13" s="61"/>
      <c r="K13" s="61"/>
      <c r="L13" s="99">
        <v>0.4791666666666667</v>
      </c>
      <c r="M13" s="61">
        <v>26</v>
      </c>
      <c r="N13" s="61">
        <v>21</v>
      </c>
      <c r="O13" s="61">
        <v>0</v>
      </c>
      <c r="P13" s="61">
        <v>1</v>
      </c>
      <c r="Q13" s="61">
        <v>0</v>
      </c>
    </row>
    <row r="14" spans="1:17" ht="12.75">
      <c r="A14" s="23">
        <v>42999</v>
      </c>
      <c r="B14" s="59">
        <v>340</v>
      </c>
      <c r="C14" s="4">
        <v>264.89299614117056</v>
      </c>
      <c r="D14" s="61"/>
      <c r="E14" s="4">
        <v>230</v>
      </c>
      <c r="F14" s="4">
        <v>118.95645171116642</v>
      </c>
      <c r="G14" s="61"/>
      <c r="H14" s="61"/>
      <c r="I14" s="77">
        <v>0</v>
      </c>
      <c r="J14" s="77">
        <v>0.37</v>
      </c>
      <c r="K14" s="61"/>
      <c r="L14" s="99">
        <v>0.4479166666666667</v>
      </c>
      <c r="M14" s="61">
        <v>24</v>
      </c>
      <c r="N14" s="61">
        <v>21</v>
      </c>
      <c r="O14" s="61">
        <v>0</v>
      </c>
      <c r="P14" s="61">
        <v>2</v>
      </c>
      <c r="Q14" s="61">
        <v>0</v>
      </c>
    </row>
    <row r="15" spans="1:17" ht="12.75">
      <c r="A15" s="23">
        <v>43006</v>
      </c>
      <c r="B15" s="59">
        <v>190</v>
      </c>
      <c r="C15" s="4">
        <v>267.77294480762885</v>
      </c>
      <c r="D15" s="61"/>
      <c r="E15" s="59">
        <v>41</v>
      </c>
      <c r="F15" s="4">
        <v>110.98369352708595</v>
      </c>
      <c r="G15" s="61"/>
      <c r="H15" s="61"/>
      <c r="I15" s="61"/>
      <c r="J15" s="77"/>
      <c r="K15" s="61"/>
      <c r="L15" s="99">
        <v>0.3923611111111111</v>
      </c>
      <c r="M15" s="61">
        <v>22</v>
      </c>
      <c r="N15" s="61">
        <v>23</v>
      </c>
      <c r="O15" s="61" t="s">
        <v>69</v>
      </c>
      <c r="P15" s="61">
        <v>1</v>
      </c>
      <c r="Q15" s="61">
        <v>0</v>
      </c>
    </row>
    <row r="16" spans="1:17" ht="12.75">
      <c r="A16" s="23">
        <v>43012</v>
      </c>
      <c r="B16" s="59">
        <v>120</v>
      </c>
      <c r="C16" s="59">
        <v>194.01175736453166</v>
      </c>
      <c r="D16" s="61"/>
      <c r="E16" s="59">
        <v>58</v>
      </c>
      <c r="F16" s="4">
        <v>78.87053323398213</v>
      </c>
      <c r="G16" s="61"/>
      <c r="H16" s="61"/>
      <c r="I16" s="77"/>
      <c r="J16" s="77"/>
      <c r="K16" s="61"/>
      <c r="L16" s="99">
        <v>0.4270833333333333</v>
      </c>
      <c r="M16" s="61">
        <v>18</v>
      </c>
      <c r="N16" s="61">
        <v>21</v>
      </c>
      <c r="O16" s="61" t="s">
        <v>96</v>
      </c>
      <c r="P16" s="61">
        <v>1</v>
      </c>
      <c r="Q16" s="61">
        <v>0</v>
      </c>
    </row>
    <row r="17" spans="1:17" ht="12.75">
      <c r="A17" s="23">
        <v>43019</v>
      </c>
      <c r="B17" s="59">
        <v>540</v>
      </c>
      <c r="C17" s="59">
        <v>189.90303564889652</v>
      </c>
      <c r="D17" s="15"/>
      <c r="E17" s="59">
        <v>120</v>
      </c>
      <c r="F17" s="4">
        <v>72.72714267783748</v>
      </c>
      <c r="G17" s="15"/>
      <c r="H17" s="15"/>
      <c r="I17" s="15"/>
      <c r="J17" s="15">
        <v>0.32</v>
      </c>
      <c r="K17" s="15"/>
      <c r="L17" s="103">
        <v>0.4548611111111111</v>
      </c>
      <c r="M17" s="61">
        <v>21</v>
      </c>
      <c r="N17" s="61">
        <v>22</v>
      </c>
      <c r="O17" s="61" t="s">
        <v>64</v>
      </c>
      <c r="P17" s="61">
        <v>3</v>
      </c>
      <c r="Q17" s="61">
        <v>0</v>
      </c>
    </row>
    <row r="18" spans="1:17" ht="12.75">
      <c r="A18" s="23">
        <v>43025</v>
      </c>
      <c r="B18" s="59">
        <v>110</v>
      </c>
      <c r="C18" s="59">
        <v>215.09981744621552</v>
      </c>
      <c r="D18" s="61"/>
      <c r="E18" s="59">
        <v>44</v>
      </c>
      <c r="F18" s="4">
        <v>78.00361350274856</v>
      </c>
      <c r="G18" s="61"/>
      <c r="H18" s="61"/>
      <c r="I18" s="61">
        <v>0.02</v>
      </c>
      <c r="J18" s="61">
        <v>0.05</v>
      </c>
      <c r="K18" s="61"/>
      <c r="L18" s="99">
        <v>0.4930555555555556</v>
      </c>
      <c r="M18" s="61">
        <v>11</v>
      </c>
      <c r="N18" s="61">
        <v>20</v>
      </c>
      <c r="O18" s="61">
        <v>0</v>
      </c>
      <c r="P18" s="61">
        <v>1</v>
      </c>
      <c r="Q18" s="61">
        <v>0</v>
      </c>
    </row>
    <row r="19" spans="1:17" ht="12.75">
      <c r="A19" s="23">
        <v>43035</v>
      </c>
      <c r="B19" s="59">
        <v>360</v>
      </c>
      <c r="C19" s="59">
        <v>217.5728790181143</v>
      </c>
      <c r="D19" s="61"/>
      <c r="E19" s="59">
        <v>120</v>
      </c>
      <c r="F19" s="4">
        <v>68.48656806145729</v>
      </c>
      <c r="G19" s="61"/>
      <c r="H19" s="61"/>
      <c r="I19" s="77" t="s">
        <v>124</v>
      </c>
      <c r="J19" s="86">
        <v>0.03</v>
      </c>
      <c r="K19" s="61"/>
      <c r="L19" s="99">
        <v>0.44097222222222227</v>
      </c>
      <c r="M19" s="61">
        <v>13</v>
      </c>
      <c r="N19" s="61">
        <v>18</v>
      </c>
      <c r="O19" s="61" t="s">
        <v>80</v>
      </c>
      <c r="P19" s="61">
        <v>1</v>
      </c>
      <c r="Q19" s="61">
        <v>0</v>
      </c>
    </row>
    <row r="20" spans="1:17" ht="12.75">
      <c r="A20" s="23"/>
      <c r="B20" s="59"/>
      <c r="C20" s="59"/>
      <c r="D20" s="61"/>
      <c r="E20" s="59"/>
      <c r="F20" s="59"/>
      <c r="G20" s="61"/>
      <c r="H20" s="61"/>
      <c r="I20" s="61"/>
      <c r="J20" s="61"/>
      <c r="K20" s="61"/>
      <c r="L20" s="99"/>
      <c r="M20" s="61"/>
      <c r="N20" s="61"/>
      <c r="O20" s="61"/>
      <c r="P20" s="61"/>
      <c r="Q20" s="61"/>
    </row>
    <row r="21" spans="1:18" ht="12.75">
      <c r="A21" s="23"/>
      <c r="B21" s="59"/>
      <c r="C21" s="59"/>
      <c r="D21" s="60"/>
      <c r="E21" s="59"/>
      <c r="F21" s="4"/>
      <c r="H21" s="7"/>
      <c r="I21" s="60"/>
      <c r="J21" s="60"/>
      <c r="L21" s="65"/>
      <c r="M21" s="60"/>
      <c r="N21" s="60"/>
      <c r="O21" s="60"/>
      <c r="P21" s="60"/>
      <c r="Q21" s="60"/>
      <c r="R21" s="60"/>
    </row>
    <row r="22" spans="1:17" ht="12.75">
      <c r="A22" s="23"/>
      <c r="B22" s="59"/>
      <c r="C22" s="59"/>
      <c r="E22" s="59"/>
      <c r="F22" s="4"/>
      <c r="H22" s="7"/>
      <c r="J22" s="60"/>
      <c r="K22" s="60"/>
      <c r="L22" s="65"/>
      <c r="M22" s="60"/>
      <c r="N22" s="60"/>
      <c r="O22" s="60"/>
      <c r="P22" s="60"/>
      <c r="Q22" s="60"/>
    </row>
    <row r="23" spans="1:17" s="60" customFormat="1" ht="12.75">
      <c r="A23" s="23"/>
      <c r="B23" s="4"/>
      <c r="C23" s="4"/>
      <c r="D23" s="12"/>
      <c r="E23" s="4"/>
      <c r="F23" s="4"/>
      <c r="H23" s="62"/>
      <c r="J23" s="62"/>
      <c r="L23" s="68"/>
      <c r="M23" s="62"/>
      <c r="N23" s="62"/>
      <c r="O23" s="62"/>
      <c r="P23" s="62"/>
      <c r="Q23" s="62"/>
    </row>
    <row r="24" spans="1:17" s="60" customFormat="1" ht="12.75">
      <c r="A24" s="23"/>
      <c r="B24" s="59"/>
      <c r="C24" s="4"/>
      <c r="E24" s="59"/>
      <c r="F24" s="4"/>
      <c r="H24" s="62"/>
      <c r="J24" s="62"/>
      <c r="L24" s="68"/>
      <c r="M24" s="62"/>
      <c r="N24" s="62"/>
      <c r="O24" s="62"/>
      <c r="P24" s="62"/>
      <c r="Q24" s="62"/>
    </row>
    <row r="25" spans="1:17" s="60" customFormat="1" ht="12.75">
      <c r="A25" s="23"/>
      <c r="B25" s="59"/>
      <c r="C25" s="4"/>
      <c r="E25" s="59"/>
      <c r="F25" s="4"/>
      <c r="H25" s="62"/>
      <c r="J25" s="62"/>
      <c r="L25" s="68"/>
      <c r="M25" s="62"/>
      <c r="N25" s="62"/>
      <c r="O25" s="62"/>
      <c r="P25" s="62"/>
      <c r="Q25" s="62"/>
    </row>
    <row r="26" spans="1:17" s="60" customFormat="1" ht="12.75">
      <c r="A26" s="23"/>
      <c r="B26" s="59"/>
      <c r="C26" s="4"/>
      <c r="E26" s="59"/>
      <c r="F26" s="4"/>
      <c r="H26" s="62"/>
      <c r="J26" s="62"/>
      <c r="L26" s="68"/>
      <c r="M26" s="62"/>
      <c r="N26" s="62"/>
      <c r="O26" s="62"/>
      <c r="P26" s="62"/>
      <c r="Q26" s="62"/>
    </row>
    <row r="27" spans="1:17" s="60" customFormat="1" ht="12.75">
      <c r="A27" s="23"/>
      <c r="B27" s="59"/>
      <c r="C27" s="4"/>
      <c r="E27" s="59"/>
      <c r="F27" s="4"/>
      <c r="H27" s="62"/>
      <c r="J27" s="62"/>
      <c r="L27" s="68"/>
      <c r="M27" s="62"/>
      <c r="N27" s="62"/>
      <c r="O27" s="62"/>
      <c r="P27" s="62"/>
      <c r="Q27" s="62"/>
    </row>
    <row r="28" spans="1:17" s="60" customFormat="1" ht="12.75">
      <c r="A28" s="23"/>
      <c r="B28" s="59"/>
      <c r="C28" s="4"/>
      <c r="E28" s="59"/>
      <c r="F28" s="4"/>
      <c r="H28" s="62"/>
      <c r="J28" s="62"/>
      <c r="L28" s="68"/>
      <c r="M28" s="62"/>
      <c r="N28" s="62"/>
      <c r="O28" s="62"/>
      <c r="P28" s="62"/>
      <c r="Q28" s="62"/>
    </row>
    <row r="29" spans="1:17" s="60" customFormat="1" ht="12.75">
      <c r="A29" s="23"/>
      <c r="B29" s="59"/>
      <c r="C29" s="4"/>
      <c r="E29" s="59"/>
      <c r="F29" s="4"/>
      <c r="H29" s="62"/>
      <c r="J29" s="62"/>
      <c r="L29" s="68"/>
      <c r="M29" s="62"/>
      <c r="N29" s="62"/>
      <c r="O29" s="62"/>
      <c r="P29" s="62"/>
      <c r="Q29" s="62"/>
    </row>
    <row r="30" spans="1:17" s="60" customFormat="1" ht="12.75">
      <c r="A30" s="23"/>
      <c r="B30" s="59"/>
      <c r="C30" s="4"/>
      <c r="E30" s="59"/>
      <c r="F30" s="4"/>
      <c r="H30" s="62"/>
      <c r="J30" s="62"/>
      <c r="L30" s="68"/>
      <c r="M30" s="62"/>
      <c r="N30" s="62"/>
      <c r="O30" s="62"/>
      <c r="P30" s="62"/>
      <c r="Q30" s="62"/>
    </row>
    <row r="31" spans="1:17" s="60" customFormat="1" ht="12.75">
      <c r="A31" s="23"/>
      <c r="B31" s="59"/>
      <c r="C31" s="4"/>
      <c r="E31" s="59"/>
      <c r="F31" s="4"/>
      <c r="H31" s="62"/>
      <c r="J31" s="62"/>
      <c r="L31" s="68"/>
      <c r="M31" s="62"/>
      <c r="N31" s="62"/>
      <c r="O31" s="62"/>
      <c r="P31" s="62"/>
      <c r="Q31" s="62"/>
    </row>
    <row r="32" spans="1:17" s="60" customFormat="1" ht="12.75">
      <c r="A32" s="23"/>
      <c r="B32" s="59"/>
      <c r="C32" s="4"/>
      <c r="E32" s="59"/>
      <c r="F32" s="4"/>
      <c r="H32" s="62"/>
      <c r="J32" s="62"/>
      <c r="L32" s="68"/>
      <c r="M32" s="62"/>
      <c r="N32" s="62"/>
      <c r="O32" s="62"/>
      <c r="P32" s="62"/>
      <c r="Q32" s="62"/>
    </row>
    <row r="33" spans="1:17" s="60" customFormat="1" ht="12.75">
      <c r="A33" s="23"/>
      <c r="B33" s="59"/>
      <c r="C33" s="4"/>
      <c r="E33" s="59"/>
      <c r="F33" s="4"/>
      <c r="H33" s="62"/>
      <c r="J33" s="62"/>
      <c r="L33" s="68"/>
      <c r="M33" s="62"/>
      <c r="N33" s="62"/>
      <c r="O33" s="62"/>
      <c r="P33" s="62"/>
      <c r="Q33" s="62"/>
    </row>
    <row r="34" spans="1:17" s="60" customFormat="1" ht="12.75">
      <c r="A34" s="23"/>
      <c r="B34" s="59"/>
      <c r="C34" s="4"/>
      <c r="E34" s="59"/>
      <c r="F34" s="4"/>
      <c r="H34" s="62"/>
      <c r="J34" s="62"/>
      <c r="L34" s="68"/>
      <c r="M34" s="62"/>
      <c r="N34" s="62"/>
      <c r="O34" s="62"/>
      <c r="P34" s="62"/>
      <c r="Q34" s="62"/>
    </row>
    <row r="35" spans="1:17" s="60" customFormat="1" ht="12.75">
      <c r="A35" s="23"/>
      <c r="B35" s="59"/>
      <c r="C35" s="4"/>
      <c r="E35" s="59"/>
      <c r="F35" s="4"/>
      <c r="H35" s="62"/>
      <c r="J35" s="62"/>
      <c r="L35" s="68"/>
      <c r="M35" s="62"/>
      <c r="N35" s="62"/>
      <c r="O35" s="62"/>
      <c r="P35" s="62"/>
      <c r="Q35" s="62"/>
    </row>
    <row r="36" spans="1:17" s="60" customFormat="1" ht="12.75">
      <c r="A36" s="23"/>
      <c r="B36" s="59"/>
      <c r="C36" s="4"/>
      <c r="E36" s="59"/>
      <c r="F36" s="4"/>
      <c r="H36" s="62"/>
      <c r="J36" s="62"/>
      <c r="L36" s="68"/>
      <c r="M36" s="62"/>
      <c r="N36" s="62"/>
      <c r="O36" s="62"/>
      <c r="P36" s="62"/>
      <c r="Q36" s="62"/>
    </row>
    <row r="37" spans="1:17" s="60" customFormat="1" ht="12.75">
      <c r="A37" s="23"/>
      <c r="B37" s="59"/>
      <c r="C37" s="4"/>
      <c r="E37" s="59"/>
      <c r="F37" s="4"/>
      <c r="H37" s="62"/>
      <c r="J37" s="62"/>
      <c r="L37" s="68"/>
      <c r="M37" s="62"/>
      <c r="N37" s="62"/>
      <c r="O37" s="62"/>
      <c r="P37" s="62"/>
      <c r="Q37" s="62"/>
    </row>
    <row r="38" spans="1:17" s="60" customFormat="1" ht="12.75">
      <c r="A38" s="23"/>
      <c r="B38" s="59"/>
      <c r="C38" s="4"/>
      <c r="E38" s="59"/>
      <c r="F38" s="4"/>
      <c r="H38" s="62"/>
      <c r="J38" s="62"/>
      <c r="L38" s="68"/>
      <c r="M38" s="62"/>
      <c r="N38" s="62"/>
      <c r="O38" s="62"/>
      <c r="P38" s="62"/>
      <c r="Q38" s="62"/>
    </row>
    <row r="39" spans="1:17" s="60" customFormat="1" ht="12.75">
      <c r="A39" s="23"/>
      <c r="B39" s="59"/>
      <c r="C39" s="4"/>
      <c r="E39" s="59"/>
      <c r="F39" s="4"/>
      <c r="H39" s="62"/>
      <c r="J39" s="62"/>
      <c r="L39" s="68"/>
      <c r="M39" s="62"/>
      <c r="N39" s="62"/>
      <c r="O39" s="62"/>
      <c r="P39" s="62"/>
      <c r="Q39" s="62"/>
    </row>
    <row r="40" spans="1:17" s="60" customFormat="1" ht="12.75">
      <c r="A40" s="23"/>
      <c r="B40" s="59"/>
      <c r="C40" s="4"/>
      <c r="E40" s="59"/>
      <c r="F40" s="4"/>
      <c r="H40" s="62"/>
      <c r="J40" s="62"/>
      <c r="L40" s="68"/>
      <c r="M40" s="62"/>
      <c r="N40" s="62"/>
      <c r="O40" s="62"/>
      <c r="P40" s="62"/>
      <c r="Q40" s="62"/>
    </row>
    <row r="41" spans="1:17" s="60" customFormat="1" ht="12.75">
      <c r="A41" s="23"/>
      <c r="B41" s="59"/>
      <c r="C41" s="4"/>
      <c r="E41" s="59"/>
      <c r="F41" s="4"/>
      <c r="H41" s="62"/>
      <c r="J41" s="62"/>
      <c r="L41" s="68"/>
      <c r="M41" s="62"/>
      <c r="N41" s="62"/>
      <c r="O41" s="62"/>
      <c r="P41" s="62"/>
      <c r="Q41" s="62"/>
    </row>
    <row r="42" spans="1:17" s="60" customFormat="1" ht="12.75">
      <c r="A42" s="23"/>
      <c r="B42" s="59"/>
      <c r="C42" s="4"/>
      <c r="E42" s="59"/>
      <c r="F42" s="4"/>
      <c r="H42" s="62"/>
      <c r="J42" s="62"/>
      <c r="L42" s="68"/>
      <c r="M42" s="62"/>
      <c r="N42" s="62"/>
      <c r="O42" s="62"/>
      <c r="P42" s="62"/>
      <c r="Q42" s="62"/>
    </row>
    <row r="43" spans="1:17" s="60" customFormat="1" ht="12.75">
      <c r="A43" s="23"/>
      <c r="B43" s="59"/>
      <c r="C43" s="4"/>
      <c r="E43" s="59"/>
      <c r="F43" s="4"/>
      <c r="H43" s="62"/>
      <c r="J43" s="62"/>
      <c r="L43" s="68"/>
      <c r="M43" s="62"/>
      <c r="N43" s="62"/>
      <c r="O43" s="62"/>
      <c r="P43" s="62"/>
      <c r="Q43" s="62"/>
    </row>
    <row r="44" spans="1:17" s="60" customFormat="1" ht="12.75">
      <c r="A44" s="23"/>
      <c r="B44" s="59"/>
      <c r="C44" s="4"/>
      <c r="E44" s="59"/>
      <c r="F44" s="4"/>
      <c r="H44" s="62"/>
      <c r="J44" s="62"/>
      <c r="L44" s="68"/>
      <c r="M44" s="62"/>
      <c r="N44" s="62"/>
      <c r="O44" s="62"/>
      <c r="P44" s="62"/>
      <c r="Q44" s="62"/>
    </row>
    <row r="45" spans="1:17" s="60" customFormat="1" ht="12.75">
      <c r="A45" s="23"/>
      <c r="B45" s="59"/>
      <c r="C45" s="4"/>
      <c r="E45" s="59"/>
      <c r="F45" s="4"/>
      <c r="H45" s="62"/>
      <c r="J45" s="62"/>
      <c r="L45" s="68"/>
      <c r="M45" s="62"/>
      <c r="N45" s="62"/>
      <c r="O45" s="62"/>
      <c r="P45" s="62"/>
      <c r="Q45" s="62"/>
    </row>
    <row r="46" spans="1:17" s="60" customFormat="1" ht="12.75">
      <c r="A46" s="23"/>
      <c r="B46" s="59"/>
      <c r="C46" s="4"/>
      <c r="E46" s="59"/>
      <c r="F46" s="4"/>
      <c r="H46" s="62"/>
      <c r="J46" s="62"/>
      <c r="L46" s="68"/>
      <c r="M46" s="62"/>
      <c r="N46" s="62"/>
      <c r="O46" s="62"/>
      <c r="P46" s="62"/>
      <c r="Q46" s="62"/>
    </row>
    <row r="47" spans="1:17" s="60" customFormat="1" ht="12.75">
      <c r="A47" s="23"/>
      <c r="B47" s="59"/>
      <c r="C47" s="4"/>
      <c r="E47" s="59"/>
      <c r="F47" s="4"/>
      <c r="H47" s="62"/>
      <c r="J47" s="62"/>
      <c r="L47" s="68"/>
      <c r="M47" s="62"/>
      <c r="N47" s="62"/>
      <c r="O47" s="62"/>
      <c r="P47" s="62"/>
      <c r="Q47" s="62"/>
    </row>
    <row r="48" spans="1:17" s="60" customFormat="1" ht="12.75">
      <c r="A48" s="23"/>
      <c r="B48" s="59"/>
      <c r="C48" s="4"/>
      <c r="E48" s="59"/>
      <c r="F48" s="4"/>
      <c r="H48" s="62"/>
      <c r="J48" s="62"/>
      <c r="L48" s="68"/>
      <c r="M48" s="62"/>
      <c r="N48" s="62"/>
      <c r="O48" s="62"/>
      <c r="P48" s="62"/>
      <c r="Q48" s="62"/>
    </row>
    <row r="49" spans="1:17" s="60" customFormat="1" ht="12.75">
      <c r="A49" s="23"/>
      <c r="B49" s="59"/>
      <c r="C49" s="4"/>
      <c r="E49" s="59"/>
      <c r="F49" s="4"/>
      <c r="H49" s="62"/>
      <c r="J49" s="62"/>
      <c r="L49" s="68"/>
      <c r="M49" s="62"/>
      <c r="N49" s="62"/>
      <c r="O49" s="62"/>
      <c r="P49" s="62"/>
      <c r="Q49" s="62"/>
    </row>
    <row r="50" spans="1:17" s="60" customFormat="1" ht="12.75">
      <c r="A50" s="23"/>
      <c r="B50" s="59"/>
      <c r="C50" s="4"/>
      <c r="E50" s="59"/>
      <c r="F50" s="4"/>
      <c r="H50" s="62"/>
      <c r="J50" s="62"/>
      <c r="L50" s="68"/>
      <c r="M50" s="62"/>
      <c r="N50" s="62"/>
      <c r="O50" s="62"/>
      <c r="P50" s="62"/>
      <c r="Q50" s="62"/>
    </row>
    <row r="51" spans="1:17" s="60" customFormat="1" ht="12.75">
      <c r="A51" s="23"/>
      <c r="B51" s="59"/>
      <c r="C51" s="4"/>
      <c r="E51" s="59"/>
      <c r="F51" s="4"/>
      <c r="H51" s="62"/>
      <c r="J51" s="62"/>
      <c r="L51" s="68"/>
      <c r="M51" s="62"/>
      <c r="N51" s="62"/>
      <c r="O51" s="62"/>
      <c r="P51" s="62"/>
      <c r="Q51" s="62"/>
    </row>
    <row r="52" spans="1:17" s="60" customFormat="1" ht="12.75">
      <c r="A52" s="23"/>
      <c r="B52" s="59"/>
      <c r="C52" s="4"/>
      <c r="D52" s="12"/>
      <c r="E52" s="59"/>
      <c r="F52" s="4"/>
      <c r="H52" s="62"/>
      <c r="J52" s="62"/>
      <c r="L52" s="68"/>
      <c r="M52" s="62"/>
      <c r="N52" s="62"/>
      <c r="O52" s="62"/>
      <c r="P52" s="62"/>
      <c r="Q52" s="62"/>
    </row>
    <row r="53" spans="1:17" ht="12.75">
      <c r="A53" s="23"/>
      <c r="B53" s="59"/>
      <c r="C53" s="4"/>
      <c r="D53" s="60"/>
      <c r="E53" s="59"/>
      <c r="F53" s="4"/>
      <c r="G53" s="60"/>
      <c r="H53" s="62"/>
      <c r="I53" s="60"/>
      <c r="J53" s="62"/>
      <c r="K53" s="60"/>
      <c r="L53" s="68"/>
      <c r="M53" s="62"/>
      <c r="N53" s="62"/>
      <c r="O53" s="62"/>
      <c r="P53" s="62"/>
      <c r="Q53" s="62"/>
    </row>
    <row r="54" spans="1:17" ht="12.75">
      <c r="A54" s="23"/>
      <c r="B54" s="59"/>
      <c r="C54" s="4"/>
      <c r="D54" s="60"/>
      <c r="E54" s="59"/>
      <c r="F54" s="4"/>
      <c r="G54" s="60"/>
      <c r="H54" s="60"/>
      <c r="I54" s="60"/>
      <c r="J54" s="60"/>
      <c r="K54" s="60"/>
      <c r="L54" s="65"/>
      <c r="M54" s="62"/>
      <c r="N54" s="62"/>
      <c r="O54" s="60"/>
      <c r="P54" s="62"/>
      <c r="Q54" s="62"/>
    </row>
    <row r="55" spans="1:17" ht="12.75">
      <c r="A55" s="23"/>
      <c r="B55" s="59"/>
      <c r="C55" s="59"/>
      <c r="D55" s="60"/>
      <c r="E55" s="59"/>
      <c r="F55" s="4"/>
      <c r="G55" s="74"/>
      <c r="H55" s="74"/>
      <c r="I55" s="74"/>
      <c r="J55" s="74"/>
      <c r="K55" s="60"/>
      <c r="L55" s="68"/>
      <c r="M55" s="62"/>
      <c r="N55" s="62"/>
      <c r="O55" s="62"/>
      <c r="P55" s="62"/>
      <c r="Q55" s="62"/>
    </row>
    <row r="56" spans="1:17" ht="12.75">
      <c r="A56" s="23"/>
      <c r="B56" s="59"/>
      <c r="C56" s="59"/>
      <c r="D56" s="61"/>
      <c r="E56" s="59"/>
      <c r="F56" s="4"/>
      <c r="G56" s="61"/>
      <c r="H56" s="61"/>
      <c r="I56" s="60"/>
      <c r="J56" s="60"/>
      <c r="K56" s="60"/>
      <c r="L56" s="65"/>
      <c r="M56" s="62"/>
      <c r="N56" s="62"/>
      <c r="O56" s="62"/>
      <c r="P56" s="62"/>
      <c r="Q56" s="62"/>
    </row>
    <row r="57" spans="1:17" ht="12.75">
      <c r="A57" s="23"/>
      <c r="B57" s="59"/>
      <c r="C57" s="59"/>
      <c r="D57" s="61"/>
      <c r="E57" s="59"/>
      <c r="F57" s="4"/>
      <c r="G57" s="61"/>
      <c r="H57" s="61"/>
      <c r="I57" s="60"/>
      <c r="J57" s="60"/>
      <c r="K57" s="60"/>
      <c r="L57" s="65"/>
      <c r="M57" s="62"/>
      <c r="N57" s="62"/>
      <c r="O57" s="60"/>
      <c r="P57" s="62"/>
      <c r="Q57" s="62"/>
    </row>
    <row r="58" spans="1:17" ht="12.75">
      <c r="A58" s="36"/>
      <c r="B58" s="4"/>
      <c r="C58" s="28"/>
      <c r="D58" s="12"/>
      <c r="E58" s="4"/>
      <c r="F58" s="28"/>
      <c r="G58" s="12"/>
      <c r="H58" s="12"/>
      <c r="I58" s="12"/>
      <c r="J58" s="12"/>
      <c r="K58" s="12"/>
      <c r="L58" s="33"/>
      <c r="M58" s="7"/>
      <c r="N58" s="7"/>
      <c r="O58" s="12"/>
      <c r="P58" s="7"/>
      <c r="Q58" s="7"/>
    </row>
    <row r="59" spans="1:17" ht="12.75">
      <c r="A59" s="36"/>
      <c r="B59" s="4"/>
      <c r="C59" s="28"/>
      <c r="D59" s="12"/>
      <c r="E59" s="4"/>
      <c r="F59" s="28"/>
      <c r="G59" s="12"/>
      <c r="H59" s="12"/>
      <c r="I59" s="12"/>
      <c r="J59" s="12"/>
      <c r="K59" s="12"/>
      <c r="L59" s="33"/>
      <c r="M59" s="7"/>
      <c r="N59" s="7"/>
      <c r="O59" s="12"/>
      <c r="P59" s="7"/>
      <c r="Q59" s="7"/>
    </row>
    <row r="61" spans="6:8" ht="12.75">
      <c r="F61" s="28" t="s">
        <v>5</v>
      </c>
      <c r="G61" s="12"/>
      <c r="H61" s="12"/>
    </row>
    <row r="63" spans="6:7" ht="12.75">
      <c r="F63" s="113" t="s">
        <v>3</v>
      </c>
      <c r="G63" s="113"/>
    </row>
    <row r="64" spans="7:9" ht="12.75">
      <c r="G64" s="112" t="s">
        <v>21</v>
      </c>
      <c r="H64" s="112"/>
      <c r="I64">
        <f>COUNTIF(B3:B129,"&gt;1000")</f>
        <v>0</v>
      </c>
    </row>
    <row r="65" spans="7:9" ht="12.75">
      <c r="G65" s="112" t="s">
        <v>6</v>
      </c>
      <c r="H65" s="112"/>
      <c r="I65">
        <f>COUNTIF(C3:C129,"&gt;200")</f>
        <v>11</v>
      </c>
    </row>
    <row r="67" spans="6:7" ht="12.75">
      <c r="F67" s="112" t="s">
        <v>4</v>
      </c>
      <c r="G67" s="112"/>
    </row>
    <row r="68" spans="7:9" ht="12.75">
      <c r="G68" s="112" t="s">
        <v>7</v>
      </c>
      <c r="H68" s="112"/>
      <c r="I68">
        <f>COUNTIF(F3:F99,"&gt;35")</f>
        <v>14</v>
      </c>
    </row>
    <row r="69" spans="7:9" ht="12.75">
      <c r="G69" s="112" t="s">
        <v>22</v>
      </c>
      <c r="H69" s="112"/>
      <c r="I69">
        <f>COUNTIF(E4:E130,"&gt;104")</f>
        <v>6</v>
      </c>
    </row>
  </sheetData>
  <sheetProtection/>
  <mergeCells count="7">
    <mergeCell ref="F67:G67"/>
    <mergeCell ref="G68:H68"/>
    <mergeCell ref="G69:H69"/>
    <mergeCell ref="E2:F2"/>
    <mergeCell ref="F63:G63"/>
    <mergeCell ref="G64:H64"/>
    <mergeCell ref="G65:H65"/>
  </mergeCells>
  <printOptions/>
  <pageMargins left="0.75" right="0.75" top="1" bottom="1" header="0.5" footer="0.5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7.00390625" style="22" customWidth="1"/>
    <col min="2" max="2" width="11.28125" style="0" customWidth="1"/>
    <col min="3" max="3" width="8.8515625" style="0" customWidth="1"/>
    <col min="4" max="4" width="1.421875" style="0" customWidth="1"/>
    <col min="5" max="8" width="8.8515625" style="0" customWidth="1"/>
    <col min="9" max="9" width="4.140625" style="0" customWidth="1"/>
    <col min="10" max="11" width="8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5.75">
      <c r="A1" s="26" t="s">
        <v>32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41"/>
      <c r="J3" s="32" t="s">
        <v>39</v>
      </c>
      <c r="K3" s="32" t="s">
        <v>38</v>
      </c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7" ht="12.75">
      <c r="A4" s="39">
        <v>42879</v>
      </c>
      <c r="B4" s="58">
        <v>200</v>
      </c>
      <c r="C4" s="58">
        <v>0</v>
      </c>
      <c r="D4" s="41"/>
      <c r="E4" s="58">
        <v>70</v>
      </c>
      <c r="F4" s="58">
        <v>0</v>
      </c>
      <c r="G4" s="41"/>
      <c r="H4" s="41"/>
      <c r="I4" s="41"/>
      <c r="J4" s="41"/>
      <c r="K4" s="41"/>
      <c r="L4" s="66">
        <v>0.44097222222222227</v>
      </c>
      <c r="M4" s="41">
        <v>17</v>
      </c>
      <c r="N4" s="41">
        <v>15</v>
      </c>
      <c r="O4" s="75" t="s">
        <v>62</v>
      </c>
      <c r="P4" s="41">
        <v>3</v>
      </c>
      <c r="Q4" s="41">
        <v>0</v>
      </c>
    </row>
    <row r="5" spans="1:17" ht="12.75">
      <c r="A5" s="39">
        <v>42893</v>
      </c>
      <c r="B5" s="58">
        <v>31</v>
      </c>
      <c r="C5" s="58">
        <v>78.74007874011811</v>
      </c>
      <c r="D5" s="41"/>
      <c r="E5" s="58">
        <v>6</v>
      </c>
      <c r="F5" s="58">
        <v>20.493901531919203</v>
      </c>
      <c r="G5" s="41"/>
      <c r="H5" s="41"/>
      <c r="I5" s="41"/>
      <c r="J5" s="60">
        <v>0.12</v>
      </c>
      <c r="K5" s="60">
        <v>0.2</v>
      </c>
      <c r="L5" s="66">
        <v>0.4618055555555556</v>
      </c>
      <c r="M5" s="41">
        <v>16</v>
      </c>
      <c r="N5" s="41">
        <v>17</v>
      </c>
      <c r="O5" s="75" t="s">
        <v>44</v>
      </c>
      <c r="P5" s="41">
        <v>3</v>
      </c>
      <c r="Q5" s="41">
        <v>0</v>
      </c>
    </row>
    <row r="6" spans="1:17" ht="12.75">
      <c r="A6" s="39">
        <v>42907</v>
      </c>
      <c r="B6" s="76">
        <v>29</v>
      </c>
      <c r="C6" s="58">
        <v>56.441242071171786</v>
      </c>
      <c r="D6" s="41"/>
      <c r="E6" s="58">
        <v>3</v>
      </c>
      <c r="F6" s="58">
        <v>10.80082298255291</v>
      </c>
      <c r="G6" s="41"/>
      <c r="H6" s="41"/>
      <c r="I6" s="41"/>
      <c r="J6">
        <v>0</v>
      </c>
      <c r="K6" s="60">
        <v>1.56</v>
      </c>
      <c r="L6" s="66">
        <v>0.4131944444444444</v>
      </c>
      <c r="M6" s="41">
        <v>26</v>
      </c>
      <c r="N6" s="41">
        <v>21</v>
      </c>
      <c r="O6" s="75" t="s">
        <v>81</v>
      </c>
      <c r="P6" s="41">
        <v>2</v>
      </c>
      <c r="Q6" s="41">
        <v>0</v>
      </c>
    </row>
    <row r="7" spans="1:18" ht="12.75">
      <c r="A7" s="39">
        <v>42921</v>
      </c>
      <c r="B7" s="76">
        <v>130</v>
      </c>
      <c r="C7" s="76">
        <v>48.89161103606117</v>
      </c>
      <c r="D7" s="75"/>
      <c r="E7" s="76">
        <v>13</v>
      </c>
      <c r="F7" s="76">
        <v>6.162240147749037</v>
      </c>
      <c r="G7" s="41"/>
      <c r="H7" s="41"/>
      <c r="I7" s="41"/>
      <c r="J7" s="75"/>
      <c r="K7" s="75"/>
      <c r="L7" s="66">
        <v>0.3576388888888889</v>
      </c>
      <c r="M7" s="41">
        <v>26</v>
      </c>
      <c r="N7" s="41">
        <v>22</v>
      </c>
      <c r="O7" s="75">
        <v>0</v>
      </c>
      <c r="P7" s="41">
        <v>1</v>
      </c>
      <c r="Q7" s="41">
        <v>0</v>
      </c>
      <c r="R7" s="41"/>
    </row>
    <row r="8" spans="1:17" ht="12.75">
      <c r="A8" s="39">
        <v>42949</v>
      </c>
      <c r="B8" s="76">
        <v>28</v>
      </c>
      <c r="C8" s="76">
        <v>60.332412515993454</v>
      </c>
      <c r="D8" s="75"/>
      <c r="E8" s="76">
        <v>1</v>
      </c>
      <c r="F8" s="76">
        <v>3.605551275463989</v>
      </c>
      <c r="G8" s="41"/>
      <c r="H8" s="41"/>
      <c r="I8" s="41"/>
      <c r="J8" s="60"/>
      <c r="K8" s="60"/>
      <c r="L8" s="66">
        <v>0.37152777777777773</v>
      </c>
      <c r="M8" s="41">
        <v>27</v>
      </c>
      <c r="N8" s="41">
        <v>24</v>
      </c>
      <c r="O8" s="75" t="s">
        <v>104</v>
      </c>
      <c r="P8" s="41">
        <v>3</v>
      </c>
      <c r="Q8" s="41">
        <v>0</v>
      </c>
    </row>
    <row r="9" spans="1:17" ht="12.75">
      <c r="A9" s="39">
        <v>42963</v>
      </c>
      <c r="B9" s="58">
        <v>500</v>
      </c>
      <c r="C9" s="76">
        <v>118.32159566199235</v>
      </c>
      <c r="D9" s="41"/>
      <c r="E9" s="40">
        <v>210</v>
      </c>
      <c r="F9" s="76">
        <v>14.491376746189436</v>
      </c>
      <c r="G9" s="41"/>
      <c r="H9" s="41"/>
      <c r="I9" s="41"/>
      <c r="J9" s="41"/>
      <c r="K9" s="41"/>
      <c r="L9" s="66">
        <v>0.28958333333333336</v>
      </c>
      <c r="M9" s="41">
        <v>22</v>
      </c>
      <c r="N9" s="41">
        <v>22</v>
      </c>
      <c r="O9" s="75" t="s">
        <v>46</v>
      </c>
      <c r="P9" s="41">
        <v>6</v>
      </c>
      <c r="Q9" s="41">
        <v>0</v>
      </c>
    </row>
    <row r="10" spans="1:17" ht="12.75">
      <c r="A10" s="39">
        <v>42977</v>
      </c>
      <c r="B10" s="58">
        <v>120</v>
      </c>
      <c r="C10" s="76">
        <v>118.87843905526267</v>
      </c>
      <c r="D10" s="41"/>
      <c r="E10" s="58">
        <v>28</v>
      </c>
      <c r="F10" s="58">
        <v>18.04924785145017</v>
      </c>
      <c r="G10" s="41"/>
      <c r="H10" s="41"/>
      <c r="I10" s="41"/>
      <c r="J10" s="60">
        <v>0.6</v>
      </c>
      <c r="K10" s="75">
        <v>0.6</v>
      </c>
      <c r="L10" s="66">
        <v>0.3541666666666667</v>
      </c>
      <c r="M10" s="41">
        <v>19</v>
      </c>
      <c r="N10" s="41">
        <v>22</v>
      </c>
      <c r="O10" s="75" t="s">
        <v>60</v>
      </c>
      <c r="P10" s="41">
        <v>2</v>
      </c>
      <c r="Q10" s="41">
        <v>0.5</v>
      </c>
    </row>
    <row r="11" spans="1:17" ht="12.75">
      <c r="A11" s="39">
        <v>42985</v>
      </c>
      <c r="B11" s="58">
        <v>39</v>
      </c>
      <c r="C11" s="76">
        <v>132.7614394261773</v>
      </c>
      <c r="D11" s="41"/>
      <c r="E11" s="58">
        <v>2</v>
      </c>
      <c r="F11" s="58">
        <v>22.740627302811884</v>
      </c>
      <c r="G11" s="41"/>
      <c r="H11" s="41"/>
      <c r="I11" s="41"/>
      <c r="J11" s="41">
        <v>0.51</v>
      </c>
      <c r="K11" s="41">
        <v>0.51</v>
      </c>
      <c r="L11" s="66">
        <v>0.5</v>
      </c>
      <c r="M11" s="41">
        <v>21</v>
      </c>
      <c r="N11" s="41">
        <v>21</v>
      </c>
      <c r="O11" s="75" t="s">
        <v>98</v>
      </c>
      <c r="P11" s="41">
        <v>2</v>
      </c>
      <c r="Q11" s="41">
        <v>0</v>
      </c>
    </row>
    <row r="12" spans="1:17" ht="12.75">
      <c r="A12" s="39">
        <v>43012</v>
      </c>
      <c r="B12" s="58">
        <v>20</v>
      </c>
      <c r="C12" s="76">
        <v>27.92848008753788</v>
      </c>
      <c r="D12" s="41"/>
      <c r="E12" s="58">
        <v>6</v>
      </c>
      <c r="F12" s="58">
        <v>3.464101615137755</v>
      </c>
      <c r="G12" s="41"/>
      <c r="H12" s="41"/>
      <c r="I12" s="41"/>
      <c r="J12" s="41"/>
      <c r="K12" s="41"/>
      <c r="L12" s="66">
        <v>0.4479166666666667</v>
      </c>
      <c r="M12" s="41">
        <v>20</v>
      </c>
      <c r="N12" s="41">
        <v>20</v>
      </c>
      <c r="O12" s="75" t="s">
        <v>95</v>
      </c>
      <c r="P12" s="41">
        <v>1</v>
      </c>
      <c r="Q12" s="41">
        <v>0</v>
      </c>
    </row>
    <row r="13" spans="1:17" ht="12.75">
      <c r="A13" s="39">
        <v>43025</v>
      </c>
      <c r="B13" s="58">
        <v>27</v>
      </c>
      <c r="C13" s="76">
        <v>23.237900077244504</v>
      </c>
      <c r="D13" s="41"/>
      <c r="E13" s="58">
        <v>13</v>
      </c>
      <c r="F13" s="58">
        <v>8.831760866327846</v>
      </c>
      <c r="G13" s="41"/>
      <c r="H13" s="41"/>
      <c r="I13" s="41"/>
      <c r="J13" s="41">
        <v>0.02</v>
      </c>
      <c r="K13" s="41">
        <v>0.05</v>
      </c>
      <c r="L13" s="66">
        <v>0.3923611111111111</v>
      </c>
      <c r="M13" s="41">
        <v>9</v>
      </c>
      <c r="N13" s="41">
        <v>18</v>
      </c>
      <c r="O13" s="75" t="s">
        <v>45</v>
      </c>
      <c r="P13" s="41">
        <v>1</v>
      </c>
      <c r="Q13" s="41">
        <v>0</v>
      </c>
    </row>
    <row r="14" spans="1:17" ht="12.75">
      <c r="A14" s="39"/>
      <c r="B14" s="58"/>
      <c r="C14" s="76"/>
      <c r="D14" s="41"/>
      <c r="E14" s="58"/>
      <c r="F14" s="58"/>
      <c r="G14" s="41"/>
      <c r="H14" s="41"/>
      <c r="I14" s="41"/>
      <c r="J14" s="41"/>
      <c r="K14" s="41"/>
      <c r="L14" s="66"/>
      <c r="M14" s="41"/>
      <c r="N14" s="41"/>
      <c r="O14" s="75"/>
      <c r="P14" s="41"/>
      <c r="Q14" s="41"/>
    </row>
    <row r="15" spans="1:17" ht="12.75">
      <c r="A15" s="39"/>
      <c r="B15" s="58"/>
      <c r="C15" s="76"/>
      <c r="D15" s="41"/>
      <c r="E15" s="58"/>
      <c r="F15" s="58"/>
      <c r="G15" s="41"/>
      <c r="H15" s="41"/>
      <c r="I15" s="41"/>
      <c r="J15" s="41"/>
      <c r="K15" s="41"/>
      <c r="L15" s="66"/>
      <c r="M15" s="41"/>
      <c r="N15" s="41"/>
      <c r="O15" s="75"/>
      <c r="P15" s="41"/>
      <c r="Q15" s="41"/>
    </row>
    <row r="16" spans="1:17" ht="12.75">
      <c r="A16" s="39"/>
      <c r="B16" s="58"/>
      <c r="C16" s="76"/>
      <c r="D16" s="41"/>
      <c r="E16" s="58"/>
      <c r="F16" s="58"/>
      <c r="G16" s="41"/>
      <c r="H16" s="41"/>
      <c r="I16" s="41"/>
      <c r="J16" s="41"/>
      <c r="K16" s="41"/>
      <c r="L16" s="66"/>
      <c r="M16" s="41"/>
      <c r="N16" s="41"/>
      <c r="O16" s="75"/>
      <c r="P16" s="41"/>
      <c r="Q16" s="41"/>
    </row>
    <row r="17" spans="1:17" ht="12.75">
      <c r="A17" s="39"/>
      <c r="B17" s="58"/>
      <c r="C17" s="76"/>
      <c r="D17" s="41"/>
      <c r="E17" s="58"/>
      <c r="F17" s="58"/>
      <c r="G17" s="41"/>
      <c r="H17" s="41"/>
      <c r="I17" s="41"/>
      <c r="J17" s="41"/>
      <c r="K17" s="41"/>
      <c r="L17" s="66"/>
      <c r="M17" s="41"/>
      <c r="N17" s="41"/>
      <c r="O17" s="75"/>
      <c r="P17" s="41"/>
      <c r="Q17" s="41"/>
    </row>
    <row r="18" spans="1:17" ht="12.75">
      <c r="A18" s="39"/>
      <c r="B18" s="58"/>
      <c r="C18" s="76"/>
      <c r="D18" s="41"/>
      <c r="E18" s="58"/>
      <c r="F18" s="58"/>
      <c r="G18" s="41"/>
      <c r="H18" s="41"/>
      <c r="I18" s="41"/>
      <c r="J18" s="41"/>
      <c r="K18" s="41"/>
      <c r="L18" s="66"/>
      <c r="M18" s="41"/>
      <c r="N18" s="41"/>
      <c r="O18" s="75"/>
      <c r="P18" s="41"/>
      <c r="Q18" s="41"/>
    </row>
    <row r="19" spans="1:17" ht="12.75">
      <c r="A19" s="39"/>
      <c r="B19" s="58"/>
      <c r="C19" s="76"/>
      <c r="D19" s="41"/>
      <c r="E19" s="58"/>
      <c r="F19" s="58"/>
      <c r="G19" s="41"/>
      <c r="H19" s="41"/>
      <c r="I19" s="41"/>
      <c r="J19" s="41"/>
      <c r="K19" s="41"/>
      <c r="L19" s="66"/>
      <c r="M19" s="41"/>
      <c r="N19" s="41"/>
      <c r="O19" s="75"/>
      <c r="P19" s="41"/>
      <c r="Q19" s="41"/>
    </row>
    <row r="20" spans="1:17" ht="12.75">
      <c r="A20" s="39"/>
      <c r="B20" s="58"/>
      <c r="C20" s="76"/>
      <c r="D20" s="41"/>
      <c r="E20" s="58"/>
      <c r="F20" s="58"/>
      <c r="G20" s="41"/>
      <c r="H20" s="41"/>
      <c r="I20" s="41"/>
      <c r="J20" s="41"/>
      <c r="K20" s="41"/>
      <c r="L20" s="66"/>
      <c r="M20" s="41"/>
      <c r="N20" s="41"/>
      <c r="O20" s="75"/>
      <c r="P20" s="41"/>
      <c r="Q20" s="41"/>
    </row>
    <row r="21" spans="1:17" ht="12.75">
      <c r="A21" s="39"/>
      <c r="B21" s="58"/>
      <c r="C21" s="76"/>
      <c r="D21" s="41"/>
      <c r="E21" s="58"/>
      <c r="F21" s="58"/>
      <c r="G21" s="41"/>
      <c r="H21" s="41"/>
      <c r="I21" s="41"/>
      <c r="J21" s="41"/>
      <c r="K21" s="41"/>
      <c r="L21" s="66"/>
      <c r="M21" s="41"/>
      <c r="N21" s="41"/>
      <c r="O21" s="75"/>
      <c r="P21" s="41"/>
      <c r="Q21" s="41"/>
    </row>
    <row r="22" spans="1:17" ht="12.75">
      <c r="A22" s="39"/>
      <c r="B22" s="58"/>
      <c r="C22" s="76"/>
      <c r="D22" s="41"/>
      <c r="E22" s="58"/>
      <c r="F22" s="58"/>
      <c r="G22" s="41"/>
      <c r="H22" s="41"/>
      <c r="I22" s="41"/>
      <c r="J22" s="41"/>
      <c r="K22" s="41"/>
      <c r="L22" s="66"/>
      <c r="M22" s="41"/>
      <c r="N22" s="41"/>
      <c r="O22" s="75"/>
      <c r="P22" s="41"/>
      <c r="Q22" s="41"/>
    </row>
    <row r="23" spans="1:17" ht="12.75">
      <c r="A23" s="39"/>
      <c r="B23" s="58"/>
      <c r="C23" s="76"/>
      <c r="D23" s="41"/>
      <c r="E23" s="58"/>
      <c r="F23" s="58"/>
      <c r="G23" s="41"/>
      <c r="H23" s="41"/>
      <c r="I23" s="41"/>
      <c r="J23" s="41"/>
      <c r="K23" s="41"/>
      <c r="L23" s="66"/>
      <c r="M23" s="41"/>
      <c r="N23" s="41"/>
      <c r="O23" s="75"/>
      <c r="P23" s="41"/>
      <c r="Q23" s="41"/>
    </row>
    <row r="24" spans="1:17" ht="12.75">
      <c r="A24" s="39"/>
      <c r="B24" s="58"/>
      <c r="C24" s="76"/>
      <c r="D24" s="41"/>
      <c r="E24" s="58"/>
      <c r="F24" s="58"/>
      <c r="G24" s="41"/>
      <c r="H24" s="41"/>
      <c r="I24" s="41"/>
      <c r="J24" s="41"/>
      <c r="K24" s="41"/>
      <c r="L24" s="66"/>
      <c r="M24" s="41"/>
      <c r="N24" s="41"/>
      <c r="O24" s="75"/>
      <c r="P24" s="41"/>
      <c r="Q24" s="41"/>
    </row>
    <row r="25" spans="1:17" ht="12.75">
      <c r="A25" s="39"/>
      <c r="B25" s="58"/>
      <c r="C25" s="76"/>
      <c r="D25" s="41"/>
      <c r="E25" s="58"/>
      <c r="F25" s="58"/>
      <c r="G25" s="41"/>
      <c r="H25" s="41"/>
      <c r="I25" s="41"/>
      <c r="J25" s="41"/>
      <c r="K25" s="41"/>
      <c r="L25" s="66"/>
      <c r="M25" s="41"/>
      <c r="N25" s="41"/>
      <c r="O25" s="75"/>
      <c r="P25" s="41"/>
      <c r="Q25" s="41"/>
    </row>
    <row r="26" spans="1:17" ht="12.75">
      <c r="A26" s="39"/>
      <c r="B26" s="58"/>
      <c r="C26" s="76"/>
      <c r="D26" s="41"/>
      <c r="E26" s="58"/>
      <c r="F26" s="58"/>
      <c r="G26" s="41"/>
      <c r="H26" s="41"/>
      <c r="I26" s="41"/>
      <c r="J26" s="41"/>
      <c r="K26" s="41"/>
      <c r="L26" s="66"/>
      <c r="M26" s="41"/>
      <c r="N26" s="41"/>
      <c r="O26" s="75"/>
      <c r="P26" s="41"/>
      <c r="Q26" s="41"/>
    </row>
    <row r="27" spans="1:17" ht="12.75">
      <c r="A27" s="39"/>
      <c r="B27" s="58"/>
      <c r="C27" s="76"/>
      <c r="D27" s="41"/>
      <c r="E27" s="58"/>
      <c r="F27" s="58"/>
      <c r="G27" s="41"/>
      <c r="H27" s="41"/>
      <c r="I27" s="41"/>
      <c r="J27" s="41"/>
      <c r="K27" s="41"/>
      <c r="L27" s="66"/>
      <c r="M27" s="41"/>
      <c r="N27" s="41"/>
      <c r="O27" s="75"/>
      <c r="P27" s="41"/>
      <c r="Q27" s="41"/>
    </row>
    <row r="28" spans="1:17" ht="12.75">
      <c r="A28" s="39"/>
      <c r="B28" s="58"/>
      <c r="C28" s="76"/>
      <c r="D28" s="41"/>
      <c r="E28" s="58"/>
      <c r="F28" s="58"/>
      <c r="G28" s="41"/>
      <c r="H28" s="41"/>
      <c r="I28" s="41"/>
      <c r="J28" s="41"/>
      <c r="K28" s="41"/>
      <c r="L28" s="66"/>
      <c r="M28" s="41"/>
      <c r="N28" s="41"/>
      <c r="O28" s="75"/>
      <c r="P28" s="41"/>
      <c r="Q28" s="41"/>
    </row>
    <row r="29" spans="1:17" ht="12.75">
      <c r="A29" s="39"/>
      <c r="B29" s="58"/>
      <c r="C29" s="76"/>
      <c r="D29" s="41"/>
      <c r="E29" s="58"/>
      <c r="F29" s="58"/>
      <c r="G29" s="41"/>
      <c r="H29" s="41"/>
      <c r="I29" s="41"/>
      <c r="J29" s="41"/>
      <c r="K29" s="41"/>
      <c r="L29" s="66"/>
      <c r="M29" s="41"/>
      <c r="N29" s="41"/>
      <c r="O29" s="75"/>
      <c r="P29" s="41"/>
      <c r="Q29" s="41"/>
    </row>
    <row r="30" spans="1:17" ht="12.75">
      <c r="A30" s="39"/>
      <c r="B30" s="58"/>
      <c r="C30" s="76"/>
      <c r="D30" s="41"/>
      <c r="E30" s="58"/>
      <c r="F30" s="58"/>
      <c r="G30" s="41"/>
      <c r="H30" s="41"/>
      <c r="I30" s="41"/>
      <c r="J30" s="41"/>
      <c r="K30" s="41"/>
      <c r="L30" s="66"/>
      <c r="M30" s="41"/>
      <c r="N30" s="41"/>
      <c r="O30" s="75"/>
      <c r="P30" s="41"/>
      <c r="Q30" s="41"/>
    </row>
    <row r="31" spans="1:17" ht="12.75">
      <c r="A31" s="39"/>
      <c r="B31" s="58"/>
      <c r="C31" s="76"/>
      <c r="D31" s="41"/>
      <c r="E31" s="58"/>
      <c r="F31" s="58"/>
      <c r="G31" s="41"/>
      <c r="H31" s="41"/>
      <c r="I31" s="41"/>
      <c r="J31" s="41"/>
      <c r="K31" s="41"/>
      <c r="L31" s="66"/>
      <c r="M31" s="41"/>
      <c r="N31" s="41"/>
      <c r="O31" s="75"/>
      <c r="P31" s="41"/>
      <c r="Q31" s="41"/>
    </row>
    <row r="32" spans="1:17" ht="12.75">
      <c r="A32" s="39"/>
      <c r="B32" s="58"/>
      <c r="C32" s="76"/>
      <c r="D32" s="41"/>
      <c r="E32" s="58"/>
      <c r="F32" s="58"/>
      <c r="G32" s="41"/>
      <c r="H32" s="41"/>
      <c r="I32" s="41"/>
      <c r="J32" s="41"/>
      <c r="K32" s="41"/>
      <c r="L32" s="66"/>
      <c r="M32" s="41"/>
      <c r="N32" s="41"/>
      <c r="O32" s="75"/>
      <c r="P32" s="41"/>
      <c r="Q32" s="41"/>
    </row>
    <row r="33" spans="1:17" ht="12.75">
      <c r="A33" s="39"/>
      <c r="B33" s="58"/>
      <c r="C33" s="76"/>
      <c r="D33" s="41"/>
      <c r="E33" s="58"/>
      <c r="F33" s="58"/>
      <c r="G33" s="41"/>
      <c r="H33" s="41"/>
      <c r="I33" s="41"/>
      <c r="J33" s="41"/>
      <c r="K33" s="41"/>
      <c r="L33" s="66"/>
      <c r="M33" s="41"/>
      <c r="N33" s="41"/>
      <c r="O33" s="75"/>
      <c r="P33" s="41"/>
      <c r="Q33" s="41"/>
    </row>
    <row r="34" spans="1:17" ht="12.75">
      <c r="A34" s="39"/>
      <c r="B34" s="58"/>
      <c r="C34" s="76"/>
      <c r="D34" s="41"/>
      <c r="E34" s="58"/>
      <c r="F34" s="58"/>
      <c r="G34" s="41"/>
      <c r="H34" s="41"/>
      <c r="I34" s="41"/>
      <c r="J34" s="41"/>
      <c r="K34" s="41"/>
      <c r="L34" s="66"/>
      <c r="M34" s="41"/>
      <c r="N34" s="41"/>
      <c r="O34" s="75"/>
      <c r="P34" s="41"/>
      <c r="Q34" s="41"/>
    </row>
    <row r="35" spans="1:17" ht="12.75">
      <c r="A35" s="39"/>
      <c r="B35" s="58"/>
      <c r="C35" s="76"/>
      <c r="D35" s="41"/>
      <c r="E35" s="58"/>
      <c r="F35" s="58"/>
      <c r="G35" s="41"/>
      <c r="H35" s="41"/>
      <c r="I35" s="41"/>
      <c r="J35" s="41"/>
      <c r="K35" s="41"/>
      <c r="L35" s="66"/>
      <c r="M35" s="41"/>
      <c r="N35" s="41"/>
      <c r="O35" s="75"/>
      <c r="P35" s="41"/>
      <c r="Q35" s="41"/>
    </row>
    <row r="36" spans="1:17" ht="12.75">
      <c r="A36" s="39"/>
      <c r="B36" s="58"/>
      <c r="C36" s="76"/>
      <c r="D36" s="41"/>
      <c r="E36" s="58"/>
      <c r="F36" s="58"/>
      <c r="G36" s="41"/>
      <c r="H36" s="41"/>
      <c r="I36" s="41"/>
      <c r="J36" s="41"/>
      <c r="K36" s="41"/>
      <c r="L36" s="66"/>
      <c r="M36" s="41"/>
      <c r="N36" s="41"/>
      <c r="O36" s="75"/>
      <c r="P36" s="41"/>
      <c r="Q36" s="41"/>
    </row>
    <row r="37" spans="1:17" ht="12.75">
      <c r="A37" s="39"/>
      <c r="B37" s="58"/>
      <c r="C37" s="76"/>
      <c r="D37" s="41"/>
      <c r="E37" s="58"/>
      <c r="F37" s="58"/>
      <c r="G37" s="41"/>
      <c r="H37" s="41"/>
      <c r="I37" s="41"/>
      <c r="J37" s="41"/>
      <c r="K37" s="41"/>
      <c r="L37" s="66"/>
      <c r="M37" s="41"/>
      <c r="N37" s="41"/>
      <c r="O37" s="75"/>
      <c r="P37" s="41"/>
      <c r="Q37" s="41"/>
    </row>
    <row r="38" spans="1:17" ht="12.75">
      <c r="A38" s="39"/>
      <c r="B38" s="58"/>
      <c r="C38" s="76"/>
      <c r="D38" s="41"/>
      <c r="E38" s="58"/>
      <c r="F38" s="58"/>
      <c r="G38" s="41"/>
      <c r="H38" s="41"/>
      <c r="I38" s="41"/>
      <c r="J38" s="41"/>
      <c r="K38" s="41"/>
      <c r="L38" s="66"/>
      <c r="M38" s="41"/>
      <c r="N38" s="41"/>
      <c r="O38" s="75"/>
      <c r="P38" s="41"/>
      <c r="Q38" s="41"/>
    </row>
    <row r="39" spans="1:17" ht="12.75">
      <c r="A39" s="39"/>
      <c r="B39" s="58"/>
      <c r="C39" s="76"/>
      <c r="D39" s="41"/>
      <c r="E39" s="58"/>
      <c r="F39" s="58"/>
      <c r="G39" s="41"/>
      <c r="H39" s="41"/>
      <c r="I39" s="41"/>
      <c r="J39" s="41"/>
      <c r="K39" s="41"/>
      <c r="L39" s="66"/>
      <c r="M39" s="41"/>
      <c r="N39" s="41"/>
      <c r="O39" s="75"/>
      <c r="P39" s="41"/>
      <c r="Q39" s="41"/>
    </row>
    <row r="40" spans="1:17" ht="12.75">
      <c r="A40" s="39"/>
      <c r="B40" s="58"/>
      <c r="C40" s="76"/>
      <c r="D40" s="41"/>
      <c r="E40" s="58"/>
      <c r="F40" s="58"/>
      <c r="G40" s="41"/>
      <c r="H40" s="41"/>
      <c r="I40" s="41"/>
      <c r="J40" s="41"/>
      <c r="K40" s="41"/>
      <c r="L40" s="66"/>
      <c r="M40" s="41"/>
      <c r="N40" s="41"/>
      <c r="O40" s="75"/>
      <c r="P40" s="41"/>
      <c r="Q40" s="41"/>
    </row>
    <row r="41" spans="1:17" ht="12.75">
      <c r="A41" s="39"/>
      <c r="B41" s="58"/>
      <c r="C41" s="76"/>
      <c r="D41" s="41"/>
      <c r="E41" s="58"/>
      <c r="F41" s="58"/>
      <c r="G41" s="41"/>
      <c r="H41" s="41"/>
      <c r="I41" s="41"/>
      <c r="J41" s="41"/>
      <c r="K41" s="41"/>
      <c r="L41" s="66"/>
      <c r="M41" s="41"/>
      <c r="N41" s="41"/>
      <c r="O41" s="75"/>
      <c r="P41" s="41"/>
      <c r="Q41" s="41"/>
    </row>
    <row r="42" spans="1:17" ht="12.75">
      <c r="A42" s="39"/>
      <c r="B42" s="58"/>
      <c r="C42" s="76"/>
      <c r="D42" s="41"/>
      <c r="E42" s="58"/>
      <c r="F42" s="58"/>
      <c r="G42" s="41"/>
      <c r="H42" s="41"/>
      <c r="I42" s="41"/>
      <c r="J42" s="41"/>
      <c r="K42" s="41"/>
      <c r="L42" s="66"/>
      <c r="M42" s="41"/>
      <c r="N42" s="41"/>
      <c r="O42" s="75"/>
      <c r="P42" s="41"/>
      <c r="Q42" s="41"/>
    </row>
    <row r="43" spans="1:17" ht="12.75">
      <c r="A43" s="39"/>
      <c r="B43" s="58"/>
      <c r="C43" s="76"/>
      <c r="D43" s="41"/>
      <c r="E43" s="58"/>
      <c r="F43" s="58"/>
      <c r="G43" s="41"/>
      <c r="H43" s="41"/>
      <c r="I43" s="41"/>
      <c r="J43" s="41"/>
      <c r="K43" s="41"/>
      <c r="L43" s="66"/>
      <c r="M43" s="41"/>
      <c r="N43" s="41"/>
      <c r="O43" s="75"/>
      <c r="P43" s="41"/>
      <c r="Q43" s="41"/>
    </row>
    <row r="44" spans="1:17" ht="12.75">
      <c r="A44" s="39"/>
      <c r="B44" s="58"/>
      <c r="C44" s="76"/>
      <c r="D44" s="41"/>
      <c r="E44" s="58"/>
      <c r="F44" s="58"/>
      <c r="G44" s="41"/>
      <c r="H44" s="41"/>
      <c r="I44" s="41"/>
      <c r="J44" s="41"/>
      <c r="K44" s="41"/>
      <c r="L44" s="66"/>
      <c r="M44" s="41"/>
      <c r="N44" s="41"/>
      <c r="O44" s="75"/>
      <c r="P44" s="41"/>
      <c r="Q44" s="41"/>
    </row>
    <row r="45" spans="1:17" ht="12.75">
      <c r="A45" s="39"/>
      <c r="B45" s="58"/>
      <c r="C45" s="76"/>
      <c r="D45" s="41"/>
      <c r="E45" s="58"/>
      <c r="F45" s="58"/>
      <c r="G45" s="41"/>
      <c r="H45" s="41"/>
      <c r="I45" s="41"/>
      <c r="J45" s="41"/>
      <c r="K45" s="41"/>
      <c r="L45" s="66"/>
      <c r="M45" s="41"/>
      <c r="N45" s="41"/>
      <c r="O45" s="75"/>
      <c r="P45" s="41"/>
      <c r="Q45" s="41"/>
    </row>
    <row r="46" spans="1:17" ht="12.75">
      <c r="A46" s="39"/>
      <c r="B46" s="58"/>
      <c r="C46" s="76"/>
      <c r="D46" s="41"/>
      <c r="E46" s="58"/>
      <c r="F46" s="58"/>
      <c r="G46" s="41"/>
      <c r="H46" s="41"/>
      <c r="I46" s="41"/>
      <c r="J46" s="41"/>
      <c r="K46" s="41"/>
      <c r="L46" s="66"/>
      <c r="M46" s="41"/>
      <c r="N46" s="41"/>
      <c r="O46" s="75"/>
      <c r="P46" s="41"/>
      <c r="Q46" s="41"/>
    </row>
    <row r="47" spans="1:17" ht="12.75">
      <c r="A47" s="39"/>
      <c r="B47" s="76"/>
      <c r="C47" s="76"/>
      <c r="D47" s="75"/>
      <c r="E47" s="76"/>
      <c r="F47" s="76"/>
      <c r="G47" s="75"/>
      <c r="H47" s="69"/>
      <c r="I47" s="75"/>
      <c r="J47" s="69"/>
      <c r="K47" s="75"/>
      <c r="L47" s="70"/>
      <c r="M47" s="69"/>
      <c r="N47" s="69"/>
      <c r="O47" s="69"/>
      <c r="P47" s="69"/>
      <c r="Q47" s="75"/>
    </row>
    <row r="48" spans="1:18" ht="12.75">
      <c r="A48" s="39"/>
      <c r="B48" s="76"/>
      <c r="C48" s="76"/>
      <c r="D48" s="75"/>
      <c r="E48" s="76"/>
      <c r="F48" s="76"/>
      <c r="G48" s="75"/>
      <c r="H48" s="69"/>
      <c r="I48" s="75"/>
      <c r="J48" s="69"/>
      <c r="K48" s="75"/>
      <c r="L48" s="70"/>
      <c r="M48" s="69"/>
      <c r="N48" s="69"/>
      <c r="O48" s="69"/>
      <c r="P48" s="69"/>
      <c r="Q48" s="75"/>
      <c r="R48" s="41"/>
    </row>
    <row r="49" spans="1:18" ht="12.75">
      <c r="A49" s="39"/>
      <c r="B49" s="40"/>
      <c r="C49" s="40"/>
      <c r="D49" s="41"/>
      <c r="E49" s="40"/>
      <c r="F49" s="40"/>
      <c r="G49" s="41"/>
      <c r="H49" s="32"/>
      <c r="I49" s="41"/>
      <c r="J49" s="32"/>
      <c r="K49" s="41"/>
      <c r="L49" s="42"/>
      <c r="M49" s="32"/>
      <c r="N49" s="32"/>
      <c r="O49" s="32"/>
      <c r="P49" s="32"/>
      <c r="Q49" s="41"/>
      <c r="R49" s="41"/>
    </row>
    <row r="50" spans="1:18" ht="12.75">
      <c r="A50" s="39"/>
      <c r="B50" s="40"/>
      <c r="C50" s="40"/>
      <c r="D50" s="41"/>
      <c r="E50" s="40"/>
      <c r="F50" s="40"/>
      <c r="G50" s="41"/>
      <c r="H50" s="32"/>
      <c r="I50" s="41"/>
      <c r="J50" s="32"/>
      <c r="K50" s="41"/>
      <c r="L50" s="42"/>
      <c r="M50" s="32"/>
      <c r="N50" s="32"/>
      <c r="O50" s="32"/>
      <c r="P50" s="32"/>
      <c r="Q50" s="41"/>
      <c r="R50" s="41"/>
    </row>
    <row r="51" spans="1:18" ht="12.75">
      <c r="A51" s="39"/>
      <c r="B51" s="40"/>
      <c r="C51" s="40"/>
      <c r="D51" s="41"/>
      <c r="E51" s="40"/>
      <c r="F51" s="40"/>
      <c r="G51" s="41"/>
      <c r="H51" s="32"/>
      <c r="I51" s="41"/>
      <c r="J51" s="32"/>
      <c r="K51" s="41"/>
      <c r="L51" s="42"/>
      <c r="M51" s="32"/>
      <c r="N51" s="32"/>
      <c r="O51" s="32"/>
      <c r="P51" s="32"/>
      <c r="Q51" s="41"/>
      <c r="R51" s="41"/>
    </row>
    <row r="52" spans="1:18" ht="12.75">
      <c r="A52" s="39"/>
      <c r="B52" s="40"/>
      <c r="C52" s="40"/>
      <c r="D52" s="41"/>
      <c r="E52" s="40"/>
      <c r="F52" s="40"/>
      <c r="G52" s="41"/>
      <c r="H52" s="32"/>
      <c r="I52" s="41"/>
      <c r="J52" s="32"/>
      <c r="K52" s="41"/>
      <c r="L52" s="42"/>
      <c r="M52" s="32"/>
      <c r="N52" s="32"/>
      <c r="O52" s="32"/>
      <c r="P52" s="32"/>
      <c r="Q52" s="41"/>
      <c r="R52" s="41"/>
    </row>
    <row r="53" spans="1:18" ht="12.75">
      <c r="A53" s="39"/>
      <c r="B53" s="40"/>
      <c r="C53" s="40"/>
      <c r="D53" s="41"/>
      <c r="E53" s="40"/>
      <c r="F53" s="40"/>
      <c r="G53" s="41"/>
      <c r="H53" s="32"/>
      <c r="I53" s="41"/>
      <c r="J53" s="32"/>
      <c r="K53" s="41"/>
      <c r="L53" s="42"/>
      <c r="M53" s="32"/>
      <c r="N53" s="32"/>
      <c r="O53" s="32"/>
      <c r="P53" s="32"/>
      <c r="Q53" s="41"/>
      <c r="R53" s="41"/>
    </row>
    <row r="54" spans="1:18" ht="12.75">
      <c r="A54" s="39"/>
      <c r="B54" s="3"/>
      <c r="C54" s="40"/>
      <c r="D54" s="41"/>
      <c r="E54" s="40"/>
      <c r="F54" s="40"/>
      <c r="G54" s="41"/>
      <c r="H54" s="32"/>
      <c r="I54" s="41"/>
      <c r="J54" s="32"/>
      <c r="K54" s="41"/>
      <c r="L54" s="42"/>
      <c r="M54" s="32"/>
      <c r="N54" s="32"/>
      <c r="O54" s="32"/>
      <c r="P54" s="32"/>
      <c r="Q54" s="41"/>
      <c r="R54" s="41"/>
    </row>
    <row r="55" spans="1:16" ht="12.75">
      <c r="A55" s="23"/>
      <c r="B55" s="3"/>
      <c r="C55" s="4"/>
      <c r="E55" s="4"/>
      <c r="F55" s="4"/>
      <c r="H55" s="7"/>
      <c r="J55" s="7"/>
      <c r="L55" s="31"/>
      <c r="M55" s="7"/>
      <c r="N55" s="7"/>
      <c r="O55" s="7"/>
      <c r="P55" s="7"/>
    </row>
    <row r="56" spans="1:16" ht="12.75">
      <c r="A56" s="23"/>
      <c r="B56" s="4"/>
      <c r="C56" s="4"/>
      <c r="E56" s="4"/>
      <c r="F56" s="4"/>
      <c r="H56" s="7"/>
      <c r="J56" s="7"/>
      <c r="L56" s="31"/>
      <c r="M56" s="7"/>
      <c r="N56" s="7"/>
      <c r="O56" s="7"/>
      <c r="P56" s="7"/>
    </row>
    <row r="57" spans="1:16" ht="12.75">
      <c r="A57" s="23"/>
      <c r="B57" s="4"/>
      <c r="C57" s="4"/>
      <c r="E57" s="4"/>
      <c r="F57" s="4"/>
      <c r="H57" s="7"/>
      <c r="J57" s="7"/>
      <c r="L57" s="31"/>
      <c r="M57" s="7"/>
      <c r="N57" s="7"/>
      <c r="O57" s="7"/>
      <c r="P57" s="7"/>
    </row>
    <row r="58" spans="1:16" ht="12.75">
      <c r="A58" s="23"/>
      <c r="B58" s="4"/>
      <c r="C58" s="4"/>
      <c r="E58" s="4"/>
      <c r="F58" s="4"/>
      <c r="H58" s="7"/>
      <c r="J58" s="7"/>
      <c r="L58" s="31"/>
      <c r="M58" s="7"/>
      <c r="N58" s="7"/>
      <c r="O58" s="7"/>
      <c r="P58" s="7"/>
    </row>
    <row r="59" spans="1:16" ht="12.75">
      <c r="A59" s="23"/>
      <c r="B59" s="4"/>
      <c r="C59" s="4"/>
      <c r="E59" s="4"/>
      <c r="F59" s="4"/>
      <c r="H59" s="7"/>
      <c r="J59" s="7"/>
      <c r="L59" s="31"/>
      <c r="M59" s="7"/>
      <c r="N59" s="7"/>
      <c r="O59" s="7"/>
      <c r="P59" s="7"/>
    </row>
    <row r="60" spans="1:16" ht="12.75">
      <c r="A60" s="23"/>
      <c r="B60" s="4"/>
      <c r="C60" s="4"/>
      <c r="E60" s="4"/>
      <c r="F60" s="4"/>
      <c r="H60" s="7"/>
      <c r="J60" s="7"/>
      <c r="L60" s="31"/>
      <c r="M60" s="7"/>
      <c r="N60" s="7"/>
      <c r="O60" s="7"/>
      <c r="P60" s="7"/>
    </row>
    <row r="61" spans="1:16" ht="12.75">
      <c r="A61" s="23"/>
      <c r="B61" s="4"/>
      <c r="C61" s="4"/>
      <c r="E61" s="4"/>
      <c r="F61" s="4"/>
      <c r="G61" s="114"/>
      <c r="H61" s="114"/>
      <c r="I61" s="114"/>
      <c r="J61" s="114"/>
      <c r="L61" s="31"/>
      <c r="M61" s="7"/>
      <c r="N61" s="7"/>
      <c r="O61" s="7"/>
      <c r="P61" s="7"/>
    </row>
    <row r="62" spans="1:16" ht="12.75">
      <c r="A62" s="36"/>
      <c r="B62" s="4"/>
      <c r="C62" s="28"/>
      <c r="D62" s="12"/>
      <c r="E62" s="4"/>
      <c r="F62" s="28"/>
      <c r="G62" s="12"/>
      <c r="H62" s="12"/>
      <c r="I62" s="12"/>
      <c r="J62" s="12"/>
      <c r="K62" s="12"/>
      <c r="L62" s="33"/>
      <c r="M62" s="7"/>
      <c r="N62" s="7"/>
      <c r="O62" s="7"/>
      <c r="P62" s="7"/>
    </row>
    <row r="63" spans="1:16" ht="12.75">
      <c r="A63" s="36"/>
      <c r="B63" s="4"/>
      <c r="C63" s="28"/>
      <c r="D63" s="12"/>
      <c r="E63" s="4"/>
      <c r="F63" s="28"/>
      <c r="G63" s="12"/>
      <c r="H63" s="12"/>
      <c r="I63" s="12"/>
      <c r="J63" s="12"/>
      <c r="K63" s="12"/>
      <c r="L63" s="33"/>
      <c r="M63" s="7"/>
      <c r="N63" s="7"/>
      <c r="O63" s="12"/>
      <c r="P63" s="7"/>
    </row>
    <row r="64" spans="1:16" ht="12.75">
      <c r="A64" s="36"/>
      <c r="B64" s="4"/>
      <c r="C64" s="28"/>
      <c r="D64" s="12"/>
      <c r="E64" s="4"/>
      <c r="F64" s="28"/>
      <c r="G64" s="12"/>
      <c r="H64" s="12"/>
      <c r="I64" s="12"/>
      <c r="J64" s="12"/>
      <c r="K64" s="12"/>
      <c r="L64" s="33"/>
      <c r="M64" s="7"/>
      <c r="N64" s="7"/>
      <c r="O64" s="12"/>
      <c r="P64" s="7"/>
    </row>
    <row r="65" spans="1:16" ht="12.75">
      <c r="A65" s="36"/>
      <c r="B65" s="4"/>
      <c r="C65" s="28"/>
      <c r="D65" s="12"/>
      <c r="E65" s="4"/>
      <c r="F65" s="28"/>
      <c r="G65" s="12"/>
      <c r="H65" s="12"/>
      <c r="I65" s="12"/>
      <c r="J65" s="12"/>
      <c r="K65" s="12"/>
      <c r="L65" s="33"/>
      <c r="M65" s="7"/>
      <c r="N65" s="7"/>
      <c r="O65" s="12"/>
      <c r="P65" s="7"/>
    </row>
    <row r="66" spans="3:12" ht="12.75">
      <c r="C66" s="2"/>
      <c r="F66" s="2"/>
      <c r="L66" s="29"/>
    </row>
    <row r="67" spans="3:12" ht="12.75">
      <c r="C67" s="2"/>
      <c r="F67" s="28" t="s">
        <v>5</v>
      </c>
      <c r="G67" s="12"/>
      <c r="H67" s="12"/>
      <c r="L67" s="29"/>
    </row>
    <row r="68" spans="3:12" ht="12.75">
      <c r="C68" s="2"/>
      <c r="F68" s="2"/>
      <c r="L68" s="29"/>
    </row>
    <row r="69" spans="3:12" ht="12.75">
      <c r="C69" s="2"/>
      <c r="F69" s="113" t="s">
        <v>3</v>
      </c>
      <c r="G69" s="113"/>
      <c r="L69" s="29"/>
    </row>
    <row r="70" spans="3:12" ht="12.75">
      <c r="C70" s="2"/>
      <c r="F70" s="2"/>
      <c r="G70" s="112" t="s">
        <v>21</v>
      </c>
      <c r="H70" s="112"/>
      <c r="I70">
        <f>COUNTIF(B3:B135,"&gt;1000")</f>
        <v>0</v>
      </c>
      <c r="L70" s="29"/>
    </row>
    <row r="71" spans="3:12" ht="12.75">
      <c r="C71" s="2"/>
      <c r="F71" s="2"/>
      <c r="G71" s="112" t="s">
        <v>6</v>
      </c>
      <c r="H71" s="112"/>
      <c r="I71">
        <f>COUNTIF(C3:C135,"&gt;200")</f>
        <v>0</v>
      </c>
      <c r="L71" s="29"/>
    </row>
    <row r="72" spans="3:12" ht="12.75">
      <c r="C72" s="2"/>
      <c r="F72" s="2"/>
      <c r="L72" s="29"/>
    </row>
    <row r="73" spans="3:12" ht="12.75">
      <c r="C73" s="2"/>
      <c r="F73" s="112" t="s">
        <v>4</v>
      </c>
      <c r="G73" s="112"/>
      <c r="L73" s="29"/>
    </row>
    <row r="74" spans="3:12" ht="12.75">
      <c r="C74" s="2"/>
      <c r="F74" s="2"/>
      <c r="G74" s="112" t="s">
        <v>7</v>
      </c>
      <c r="H74" s="112"/>
      <c r="I74">
        <f>COUNTIF(F3:F105,"&gt;35")</f>
        <v>0</v>
      </c>
      <c r="L74" s="29"/>
    </row>
    <row r="75" spans="3:12" ht="12.75">
      <c r="C75" s="2"/>
      <c r="F75" s="2"/>
      <c r="G75" s="112" t="s">
        <v>22</v>
      </c>
      <c r="H75" s="112"/>
      <c r="I75">
        <f>COUNTIF(E4:E136,"&gt;104")</f>
        <v>1</v>
      </c>
      <c r="L75" s="29"/>
    </row>
    <row r="76" spans="3:12" ht="12.75">
      <c r="C76" s="2"/>
      <c r="F76" s="2"/>
      <c r="L76" s="29"/>
    </row>
    <row r="77" spans="3:12" ht="12.75">
      <c r="C77" s="2"/>
      <c r="F77" s="2"/>
      <c r="L77" s="29"/>
    </row>
    <row r="78" spans="3:12" ht="12.75">
      <c r="C78" s="2"/>
      <c r="F78" s="2"/>
      <c r="L78" s="29"/>
    </row>
    <row r="79" spans="3:12" ht="12.75">
      <c r="C79" s="2"/>
      <c r="F79" s="2"/>
      <c r="L79" s="29"/>
    </row>
    <row r="80" spans="3:12" ht="12.75">
      <c r="C80" s="2"/>
      <c r="F80" s="2"/>
      <c r="L80" s="29"/>
    </row>
    <row r="81" spans="3:12" ht="12.75">
      <c r="C81" s="2"/>
      <c r="F81" s="2"/>
      <c r="L81" s="29"/>
    </row>
    <row r="82" spans="3:12" ht="12.75">
      <c r="C82" s="2"/>
      <c r="F82" s="2"/>
      <c r="L82" s="29"/>
    </row>
    <row r="83" spans="3:12" ht="12.75">
      <c r="C83" s="2"/>
      <c r="F83" s="2"/>
      <c r="L83" s="29"/>
    </row>
  </sheetData>
  <sheetProtection/>
  <mergeCells count="8">
    <mergeCell ref="G71:H71"/>
    <mergeCell ref="F73:G73"/>
    <mergeCell ref="G74:H74"/>
    <mergeCell ref="G75:H75"/>
    <mergeCell ref="E2:F2"/>
    <mergeCell ref="G61:J61"/>
    <mergeCell ref="F69:G69"/>
    <mergeCell ref="G70:H70"/>
  </mergeCells>
  <printOptions/>
  <pageMargins left="0.75" right="0.75" top="1" bottom="1" header="0.5" footer="0.5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7">
      <selection activeCell="J11" sqref="J11:K11"/>
    </sheetView>
  </sheetViews>
  <sheetFormatPr defaultColWidth="11.421875" defaultRowHeight="12.75"/>
  <cols>
    <col min="1" max="1" width="9.00390625" style="49" customWidth="1"/>
    <col min="2" max="2" width="11.28125" style="0" customWidth="1"/>
    <col min="3" max="3" width="8.8515625" style="0" customWidth="1"/>
    <col min="4" max="4" width="1.421875" style="0" customWidth="1"/>
    <col min="5" max="8" width="8.8515625" style="0" customWidth="1"/>
    <col min="9" max="9" width="4.421875" style="0" customWidth="1"/>
    <col min="10" max="10" width="8.7109375" style="0" customWidth="1"/>
    <col min="11" max="11" width="8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5.75">
      <c r="A1" s="48" t="s">
        <v>33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50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41"/>
      <c r="J3" s="32" t="s">
        <v>37</v>
      </c>
      <c r="K3" s="32" t="s">
        <v>38</v>
      </c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7" ht="12.75">
      <c r="A4" s="39">
        <v>42865</v>
      </c>
      <c r="B4" s="58">
        <v>440</v>
      </c>
      <c r="C4" s="58">
        <v>0</v>
      </c>
      <c r="D4" s="86"/>
      <c r="E4" s="58">
        <v>20</v>
      </c>
      <c r="F4" s="58">
        <v>0</v>
      </c>
      <c r="G4" s="86"/>
      <c r="H4" s="86"/>
      <c r="I4" s="86"/>
      <c r="J4" s="86"/>
      <c r="K4" s="86"/>
      <c r="L4" s="87">
        <v>0.42083333333333334</v>
      </c>
      <c r="M4" s="86">
        <v>14</v>
      </c>
      <c r="N4" s="86">
        <v>14</v>
      </c>
      <c r="O4" s="77" t="s">
        <v>45</v>
      </c>
      <c r="P4" s="86">
        <v>1</v>
      </c>
      <c r="Q4" s="86">
        <v>0</v>
      </c>
    </row>
    <row r="5" spans="1:17" ht="12.75">
      <c r="A5" s="50">
        <v>42872</v>
      </c>
      <c r="B5" s="76">
        <v>510</v>
      </c>
      <c r="C5" s="40">
        <v>473.7087712930804</v>
      </c>
      <c r="D5" s="86"/>
      <c r="E5" s="76">
        <v>59</v>
      </c>
      <c r="F5" s="40">
        <v>34.35112807463534</v>
      </c>
      <c r="G5" s="86"/>
      <c r="H5" s="86"/>
      <c r="I5" s="86"/>
      <c r="J5" s="86"/>
      <c r="K5" s="86"/>
      <c r="L5" s="87">
        <v>0.30277777777777776</v>
      </c>
      <c r="M5" s="86">
        <v>19</v>
      </c>
      <c r="N5" s="86">
        <v>14</v>
      </c>
      <c r="O5" s="77" t="s">
        <v>52</v>
      </c>
      <c r="P5" s="86">
        <v>1</v>
      </c>
      <c r="Q5" s="86">
        <v>0</v>
      </c>
    </row>
    <row r="6" spans="1:17" ht="12.75">
      <c r="A6" s="50">
        <v>42879</v>
      </c>
      <c r="B6" s="76">
        <v>580</v>
      </c>
      <c r="C6" s="40">
        <v>506.7770612020576</v>
      </c>
      <c r="D6" s="86"/>
      <c r="E6" s="40">
        <v>580</v>
      </c>
      <c r="F6" s="40">
        <v>88.12585298371263</v>
      </c>
      <c r="G6" s="86"/>
      <c r="H6" s="86"/>
      <c r="I6" s="86"/>
      <c r="J6" s="86"/>
      <c r="K6" s="86"/>
      <c r="L6" s="87">
        <v>0.3145833333333333</v>
      </c>
      <c r="M6" s="86">
        <v>15</v>
      </c>
      <c r="N6" s="86">
        <v>15</v>
      </c>
      <c r="O6" s="77" t="s">
        <v>63</v>
      </c>
      <c r="P6" s="86">
        <v>3</v>
      </c>
      <c r="Q6" s="86">
        <v>0</v>
      </c>
    </row>
    <row r="7" spans="1:17" ht="12.75">
      <c r="A7" s="50">
        <v>42886</v>
      </c>
      <c r="B7" s="76">
        <v>290</v>
      </c>
      <c r="C7" s="40">
        <v>440.7701861554987</v>
      </c>
      <c r="D7" s="86"/>
      <c r="E7" s="40">
        <v>90</v>
      </c>
      <c r="F7" s="40">
        <v>88.59069883688038</v>
      </c>
      <c r="G7" s="86"/>
      <c r="H7" s="86"/>
      <c r="I7" s="86"/>
      <c r="J7" s="15">
        <v>0.07</v>
      </c>
      <c r="K7" s="61">
        <v>0.42</v>
      </c>
      <c r="L7" s="87">
        <v>0.29097222222222224</v>
      </c>
      <c r="M7" s="86">
        <v>14</v>
      </c>
      <c r="N7" s="86">
        <v>15</v>
      </c>
      <c r="O7" s="77" t="s">
        <v>65</v>
      </c>
      <c r="P7" s="86">
        <v>4</v>
      </c>
      <c r="Q7" s="86">
        <v>0</v>
      </c>
    </row>
    <row r="8" spans="1:17" ht="12.75">
      <c r="A8" s="80">
        <v>42893</v>
      </c>
      <c r="B8" s="76">
        <v>420</v>
      </c>
      <c r="C8" s="40">
        <v>436.5355599632759</v>
      </c>
      <c r="D8" s="86"/>
      <c r="E8" s="40">
        <v>470</v>
      </c>
      <c r="F8" s="40">
        <v>123.68871385580151</v>
      </c>
      <c r="G8" s="86"/>
      <c r="H8" s="86"/>
      <c r="I8" s="86"/>
      <c r="J8" s="86">
        <v>0.12</v>
      </c>
      <c r="K8" s="86">
        <v>0.2</v>
      </c>
      <c r="L8" s="87">
        <v>0.2916666666666667</v>
      </c>
      <c r="M8" s="86">
        <v>13</v>
      </c>
      <c r="N8" s="86">
        <v>15</v>
      </c>
      <c r="O8" s="77" t="s">
        <v>57</v>
      </c>
      <c r="P8" s="86">
        <v>3</v>
      </c>
      <c r="Q8" s="86">
        <v>0</v>
      </c>
    </row>
    <row r="9" spans="1:17" ht="12.75">
      <c r="A9" s="80">
        <v>42900</v>
      </c>
      <c r="B9" s="76">
        <v>590</v>
      </c>
      <c r="C9" s="40">
        <v>462.9131243481815</v>
      </c>
      <c r="D9" s="86"/>
      <c r="E9" s="40">
        <v>600</v>
      </c>
      <c r="F9" s="40">
        <v>244.2048722934857</v>
      </c>
      <c r="G9" s="86"/>
      <c r="H9" s="86"/>
      <c r="I9" s="86"/>
      <c r="J9" s="86">
        <v>0.08</v>
      </c>
      <c r="K9" s="86">
        <v>0.08</v>
      </c>
      <c r="L9" s="87">
        <v>0.2951388888888889</v>
      </c>
      <c r="M9" s="86">
        <v>23</v>
      </c>
      <c r="N9" s="86">
        <v>17</v>
      </c>
      <c r="O9" s="77" t="s">
        <v>63</v>
      </c>
      <c r="P9" s="86">
        <v>3</v>
      </c>
      <c r="Q9" s="86">
        <v>0</v>
      </c>
    </row>
    <row r="10" spans="1:17" ht="12.75">
      <c r="A10" s="50">
        <v>42907</v>
      </c>
      <c r="B10" s="76">
        <v>310</v>
      </c>
      <c r="C10" s="40">
        <v>419.04223502958075</v>
      </c>
      <c r="D10" s="86"/>
      <c r="E10" s="40">
        <v>270</v>
      </c>
      <c r="F10" s="40">
        <v>331.0218603526816</v>
      </c>
      <c r="G10" s="86"/>
      <c r="H10" s="86"/>
      <c r="I10" s="86"/>
      <c r="J10" s="86">
        <v>0</v>
      </c>
      <c r="K10" s="86">
        <v>1.56</v>
      </c>
      <c r="L10" s="87">
        <v>7</v>
      </c>
      <c r="M10" s="86">
        <v>22</v>
      </c>
      <c r="N10" s="86">
        <v>20</v>
      </c>
      <c r="O10" s="77" t="s">
        <v>82</v>
      </c>
      <c r="P10" s="86">
        <v>2</v>
      </c>
      <c r="Q10" s="86">
        <v>0</v>
      </c>
    </row>
    <row r="11" spans="1:17" ht="12.75">
      <c r="A11" s="50">
        <v>42914</v>
      </c>
      <c r="B11" s="76">
        <v>590</v>
      </c>
      <c r="C11" s="40">
        <v>420.4773447827828</v>
      </c>
      <c r="D11" s="86"/>
      <c r="E11" s="40">
        <v>350</v>
      </c>
      <c r="F11" s="40">
        <v>299.21591207243085</v>
      </c>
      <c r="G11" s="86"/>
      <c r="H11" s="86"/>
      <c r="I11" s="86"/>
      <c r="J11" s="86">
        <v>0.15</v>
      </c>
      <c r="K11" s="86">
        <v>0.15</v>
      </c>
      <c r="L11" s="87">
        <v>0.3111111111111111</v>
      </c>
      <c r="M11" s="86">
        <v>19</v>
      </c>
      <c r="N11" s="86">
        <v>0</v>
      </c>
      <c r="O11" s="77" t="s">
        <v>85</v>
      </c>
      <c r="P11" s="86">
        <v>1</v>
      </c>
      <c r="Q11" s="86">
        <v>0</v>
      </c>
    </row>
    <row r="12" spans="1:17" ht="12.75">
      <c r="A12" s="50">
        <v>42921</v>
      </c>
      <c r="B12" s="76">
        <v>520</v>
      </c>
      <c r="C12" s="40">
        <v>472.5673038622121</v>
      </c>
      <c r="D12" s="86"/>
      <c r="E12" s="40">
        <v>210</v>
      </c>
      <c r="F12" s="40">
        <v>354.4704546672146</v>
      </c>
      <c r="G12" s="86"/>
      <c r="H12" s="86"/>
      <c r="I12" s="86"/>
      <c r="J12" s="77"/>
      <c r="K12" s="77"/>
      <c r="L12" s="87">
        <v>0.2916666666666667</v>
      </c>
      <c r="M12" s="86">
        <v>20</v>
      </c>
      <c r="N12" s="86">
        <v>18</v>
      </c>
      <c r="O12" s="77">
        <v>0</v>
      </c>
      <c r="P12" s="86">
        <v>1</v>
      </c>
      <c r="Q12" s="86">
        <v>0</v>
      </c>
    </row>
    <row r="13" spans="1:17" ht="12.75">
      <c r="A13" s="50">
        <v>42928</v>
      </c>
      <c r="B13" s="76">
        <v>580</v>
      </c>
      <c r="C13" s="40">
        <v>504.07993529888216</v>
      </c>
      <c r="D13" s="86"/>
      <c r="E13" s="40">
        <v>570</v>
      </c>
      <c r="F13" s="40">
        <v>368.413420197197</v>
      </c>
      <c r="G13" s="86"/>
      <c r="H13" s="86"/>
      <c r="I13" s="86"/>
      <c r="J13" s="77">
        <v>0.45</v>
      </c>
      <c r="K13" s="77">
        <v>0.45</v>
      </c>
      <c r="L13" s="87">
        <v>0.3055555555555555</v>
      </c>
      <c r="M13" s="86">
        <v>24</v>
      </c>
      <c r="N13" s="86">
        <v>20</v>
      </c>
      <c r="O13" s="77" t="s">
        <v>45</v>
      </c>
      <c r="P13" s="86">
        <v>2</v>
      </c>
      <c r="Q13" s="86">
        <v>0</v>
      </c>
    </row>
    <row r="14" spans="1:17" ht="12.75">
      <c r="A14" s="50">
        <v>42935</v>
      </c>
      <c r="B14" s="76">
        <v>100</v>
      </c>
      <c r="C14" s="40">
        <v>353.4508321918066</v>
      </c>
      <c r="D14" s="86"/>
      <c r="E14" s="76">
        <v>39</v>
      </c>
      <c r="F14" s="40">
        <v>213.26427625593408</v>
      </c>
      <c r="G14" s="86"/>
      <c r="H14" s="86"/>
      <c r="I14" s="86"/>
      <c r="J14" s="86"/>
      <c r="K14" s="86"/>
      <c r="L14" s="87">
        <v>0.3055555555555555</v>
      </c>
      <c r="M14" s="86">
        <v>25</v>
      </c>
      <c r="N14" s="86">
        <v>24</v>
      </c>
      <c r="O14" s="77" t="s">
        <v>100</v>
      </c>
      <c r="P14" s="86">
        <v>1</v>
      </c>
      <c r="Q14" s="86">
        <v>0</v>
      </c>
    </row>
    <row r="15" spans="1:17" ht="12.75">
      <c r="A15" s="50">
        <v>42942</v>
      </c>
      <c r="B15" s="76">
        <v>590</v>
      </c>
      <c r="C15" s="40">
        <v>402.00094323850647</v>
      </c>
      <c r="D15" s="86"/>
      <c r="E15" s="40">
        <v>560</v>
      </c>
      <c r="F15" s="40">
        <v>246.76466154677968</v>
      </c>
      <c r="G15" s="86"/>
      <c r="H15" s="86"/>
      <c r="I15" s="86"/>
      <c r="J15" s="86">
        <v>0</v>
      </c>
      <c r="K15" s="86">
        <v>0.84</v>
      </c>
      <c r="L15" s="87">
        <v>0.3145833333333333</v>
      </c>
      <c r="M15" s="86">
        <v>19</v>
      </c>
      <c r="N15" s="86">
        <v>19</v>
      </c>
      <c r="O15" s="86">
        <v>0</v>
      </c>
      <c r="P15" s="86">
        <v>1</v>
      </c>
      <c r="Q15" s="86">
        <v>0</v>
      </c>
    </row>
    <row r="16" spans="1:17" ht="12.75">
      <c r="A16" s="50">
        <v>42949</v>
      </c>
      <c r="B16" s="76">
        <v>26</v>
      </c>
      <c r="C16" s="40">
        <v>215.30362370921412</v>
      </c>
      <c r="D16" s="86"/>
      <c r="E16" s="76">
        <v>18</v>
      </c>
      <c r="F16" s="40">
        <v>136.30878851992452</v>
      </c>
      <c r="G16" s="86"/>
      <c r="H16" s="86"/>
      <c r="I16" s="86"/>
      <c r="J16" s="77"/>
      <c r="K16" s="77"/>
      <c r="L16" s="87">
        <v>0.3923611111111111</v>
      </c>
      <c r="M16" s="86">
        <v>25</v>
      </c>
      <c r="N16" s="86">
        <v>23</v>
      </c>
      <c r="O16" s="77" t="s">
        <v>46</v>
      </c>
      <c r="P16" s="86">
        <v>3</v>
      </c>
      <c r="Q16" s="86">
        <v>0</v>
      </c>
    </row>
    <row r="17" spans="1:17" ht="12.75">
      <c r="A17" s="50">
        <v>42956</v>
      </c>
      <c r="B17" s="76">
        <v>590</v>
      </c>
      <c r="C17" s="40">
        <v>220.81118730683284</v>
      </c>
      <c r="D17" s="86"/>
      <c r="E17" s="40">
        <v>490</v>
      </c>
      <c r="F17" s="40">
        <v>161.4801763286529</v>
      </c>
      <c r="G17" s="86"/>
      <c r="H17" s="86"/>
      <c r="I17" s="86"/>
      <c r="J17" s="61">
        <v>0.01</v>
      </c>
      <c r="K17" s="77">
        <v>0.53</v>
      </c>
      <c r="L17" s="87">
        <v>0.3125</v>
      </c>
      <c r="M17" s="86">
        <v>19</v>
      </c>
      <c r="N17" s="86">
        <v>19</v>
      </c>
      <c r="O17" s="77">
        <v>0</v>
      </c>
      <c r="P17" s="86">
        <v>1</v>
      </c>
      <c r="Q17" s="86">
        <v>0</v>
      </c>
    </row>
    <row r="18" spans="1:17" ht="12.75">
      <c r="A18" s="50">
        <v>42963</v>
      </c>
      <c r="B18" s="76">
        <v>500</v>
      </c>
      <c r="C18" s="40">
        <v>214.3529550928269</v>
      </c>
      <c r="D18" s="86"/>
      <c r="E18" s="40">
        <v>210</v>
      </c>
      <c r="F18" s="40">
        <v>132.2476924132933</v>
      </c>
      <c r="G18" s="86"/>
      <c r="H18" s="86"/>
      <c r="I18" s="86"/>
      <c r="J18" s="77">
        <v>0.42</v>
      </c>
      <c r="K18" s="77">
        <v>0.42</v>
      </c>
      <c r="L18" s="87">
        <v>0.28958333333333336</v>
      </c>
      <c r="M18" s="86">
        <v>22</v>
      </c>
      <c r="N18" s="86">
        <v>22</v>
      </c>
      <c r="O18" s="77" t="s">
        <v>46</v>
      </c>
      <c r="P18" s="86">
        <v>6</v>
      </c>
      <c r="Q18" s="86">
        <v>0</v>
      </c>
    </row>
    <row r="19" spans="1:17" ht="12.75">
      <c r="A19" s="50">
        <v>42971</v>
      </c>
      <c r="B19" s="76">
        <v>660</v>
      </c>
      <c r="C19" s="40">
        <v>312.6354793202863</v>
      </c>
      <c r="D19" s="78"/>
      <c r="E19" s="40">
        <v>250</v>
      </c>
      <c r="F19" s="40">
        <v>191.7622792989511</v>
      </c>
      <c r="G19" s="86"/>
      <c r="H19" s="86"/>
      <c r="I19" s="86"/>
      <c r="J19" s="77"/>
      <c r="K19" s="77">
        <v>0.37</v>
      </c>
      <c r="L19" s="87">
        <v>0.2881944444444445</v>
      </c>
      <c r="M19" s="86">
        <v>17</v>
      </c>
      <c r="N19" s="86">
        <v>20</v>
      </c>
      <c r="O19" s="77" t="s">
        <v>66</v>
      </c>
      <c r="P19" s="86">
        <v>2</v>
      </c>
      <c r="Q19" s="86">
        <v>0</v>
      </c>
    </row>
    <row r="20" spans="1:17" ht="12.75">
      <c r="A20" s="50">
        <v>42977</v>
      </c>
      <c r="B20" s="76">
        <v>370</v>
      </c>
      <c r="C20" s="40">
        <v>284.7791600277029</v>
      </c>
      <c r="D20" s="86"/>
      <c r="E20" s="40">
        <v>290</v>
      </c>
      <c r="F20" s="40">
        <v>168.1145015530438</v>
      </c>
      <c r="G20" s="86"/>
      <c r="H20" s="101"/>
      <c r="I20" s="86"/>
      <c r="J20" s="61">
        <v>0.6</v>
      </c>
      <c r="K20" s="77">
        <v>0.6</v>
      </c>
      <c r="L20" s="104">
        <v>0.2986111111111111</v>
      </c>
      <c r="M20" s="101">
        <v>16</v>
      </c>
      <c r="N20" s="101">
        <v>22</v>
      </c>
      <c r="O20" s="101" t="s">
        <v>45</v>
      </c>
      <c r="P20" s="101">
        <v>3</v>
      </c>
      <c r="Q20" s="86">
        <v>1</v>
      </c>
    </row>
    <row r="21" spans="1:18" ht="12.75">
      <c r="A21" s="50">
        <v>42985</v>
      </c>
      <c r="B21" s="76">
        <v>690</v>
      </c>
      <c r="C21" s="40">
        <v>548.6348022091476</v>
      </c>
      <c r="D21" s="78"/>
      <c r="E21" s="40">
        <v>180</v>
      </c>
      <c r="F21" s="40">
        <v>266.44352906541246</v>
      </c>
      <c r="G21" s="86"/>
      <c r="H21" s="101"/>
      <c r="I21" s="86"/>
      <c r="J21" s="86">
        <v>0.51</v>
      </c>
      <c r="K21" s="86">
        <v>0.51</v>
      </c>
      <c r="L21" s="104">
        <v>0.3020833333333333</v>
      </c>
      <c r="M21" s="101">
        <v>16</v>
      </c>
      <c r="N21" s="101">
        <v>18</v>
      </c>
      <c r="O21" s="101" t="s">
        <v>110</v>
      </c>
      <c r="P21" s="101">
        <v>2</v>
      </c>
      <c r="Q21" s="86">
        <v>0</v>
      </c>
      <c r="R21" s="60"/>
    </row>
    <row r="22" spans="1:18" ht="12.75">
      <c r="A22" s="50">
        <v>42991</v>
      </c>
      <c r="B22" s="76">
        <v>120</v>
      </c>
      <c r="C22" s="40">
        <v>398.97823075527776</v>
      </c>
      <c r="D22" s="86"/>
      <c r="E22" s="76">
        <v>49</v>
      </c>
      <c r="F22" s="40">
        <v>168.1145015530438</v>
      </c>
      <c r="G22" s="86"/>
      <c r="H22" s="101"/>
      <c r="I22" s="86"/>
      <c r="J22" s="101"/>
      <c r="K22" s="86"/>
      <c r="L22" s="104">
        <v>0.3020833333333333</v>
      </c>
      <c r="M22" s="101">
        <v>15</v>
      </c>
      <c r="N22" s="101">
        <v>20</v>
      </c>
      <c r="O22" s="101">
        <v>0</v>
      </c>
      <c r="P22" s="101">
        <v>2</v>
      </c>
      <c r="Q22" s="86">
        <v>0</v>
      </c>
      <c r="R22" s="60"/>
    </row>
    <row r="23" spans="1:18" ht="12.75">
      <c r="A23" s="50">
        <v>43006</v>
      </c>
      <c r="B23" s="76">
        <v>49</v>
      </c>
      <c r="C23" s="40">
        <v>196.83713502110308</v>
      </c>
      <c r="D23" s="77"/>
      <c r="E23" s="40">
        <v>100</v>
      </c>
      <c r="F23" s="40">
        <v>126.4639218208664</v>
      </c>
      <c r="G23" s="86"/>
      <c r="H23" s="85"/>
      <c r="I23" s="86"/>
      <c r="J23" s="86"/>
      <c r="K23" s="86"/>
      <c r="L23" s="104">
        <v>0.30416666666666664</v>
      </c>
      <c r="M23" s="101">
        <v>23</v>
      </c>
      <c r="N23" s="101">
        <v>23</v>
      </c>
      <c r="O23" s="101" t="s">
        <v>71</v>
      </c>
      <c r="P23" s="101">
        <v>2</v>
      </c>
      <c r="Q23" s="86">
        <v>0</v>
      </c>
      <c r="R23" s="60"/>
    </row>
    <row r="24" spans="1:18" ht="12.75">
      <c r="A24" s="50">
        <v>43012</v>
      </c>
      <c r="B24" s="76">
        <v>580</v>
      </c>
      <c r="C24" s="40">
        <v>220.24882622256078</v>
      </c>
      <c r="D24" s="86"/>
      <c r="E24" s="76">
        <v>600</v>
      </c>
      <c r="F24" s="40">
        <v>151.67184120731508</v>
      </c>
      <c r="G24" s="86"/>
      <c r="H24" s="85"/>
      <c r="I24" s="86"/>
      <c r="J24" s="101"/>
      <c r="K24" s="86"/>
      <c r="L24" s="104">
        <v>0.3020833333333333</v>
      </c>
      <c r="M24" s="101">
        <v>11</v>
      </c>
      <c r="N24" s="101">
        <v>17</v>
      </c>
      <c r="O24" s="101">
        <v>0</v>
      </c>
      <c r="P24" s="101">
        <v>1</v>
      </c>
      <c r="Q24" s="86">
        <v>0</v>
      </c>
      <c r="R24" s="60"/>
    </row>
    <row r="25" spans="1:18" ht="12.75">
      <c r="A25" s="50">
        <v>43019</v>
      </c>
      <c r="B25" s="40">
        <v>2100</v>
      </c>
      <c r="C25" s="40">
        <v>290.9083275782279</v>
      </c>
      <c r="D25" s="77"/>
      <c r="E25" s="40">
        <v>590</v>
      </c>
      <c r="F25" s="40">
        <v>204.07971331271978</v>
      </c>
      <c r="G25" s="86"/>
      <c r="H25" s="85"/>
      <c r="I25" s="86"/>
      <c r="J25" s="101"/>
      <c r="K25" s="86">
        <v>0.32</v>
      </c>
      <c r="L25" s="104">
        <v>0.3055555555555555</v>
      </c>
      <c r="M25" s="101">
        <v>17</v>
      </c>
      <c r="N25" s="101">
        <v>18</v>
      </c>
      <c r="O25" s="101">
        <v>0</v>
      </c>
      <c r="P25" s="101">
        <v>2</v>
      </c>
      <c r="Q25" s="86">
        <v>0</v>
      </c>
      <c r="R25" s="60"/>
    </row>
    <row r="26" spans="1:18" ht="12.75">
      <c r="A26" s="50">
        <v>43025</v>
      </c>
      <c r="B26" s="76">
        <v>860</v>
      </c>
      <c r="C26" s="40">
        <v>475.9764383076168</v>
      </c>
      <c r="D26" s="86"/>
      <c r="E26" s="40">
        <v>170</v>
      </c>
      <c r="F26" s="40">
        <v>278.5242707788278</v>
      </c>
      <c r="G26" s="86"/>
      <c r="H26" s="85"/>
      <c r="I26" s="86"/>
      <c r="J26" s="101">
        <v>0.02</v>
      </c>
      <c r="K26" s="86">
        <v>0.05</v>
      </c>
      <c r="L26" s="104">
        <v>0.2916666666666667</v>
      </c>
      <c r="M26" s="101">
        <v>7</v>
      </c>
      <c r="N26" s="101">
        <v>16</v>
      </c>
      <c r="O26" s="101" t="s">
        <v>57</v>
      </c>
      <c r="P26" s="101">
        <v>1</v>
      </c>
      <c r="Q26" s="86">
        <v>0</v>
      </c>
      <c r="R26" s="60"/>
    </row>
    <row r="27" spans="1:17" s="41" customFormat="1" ht="10.5">
      <c r="A27" s="50">
        <v>43035</v>
      </c>
      <c r="B27" s="76">
        <v>520</v>
      </c>
      <c r="C27" s="40">
        <v>484.47239102427676</v>
      </c>
      <c r="D27" s="77"/>
      <c r="E27" s="40">
        <v>400</v>
      </c>
      <c r="F27" s="40">
        <v>299.43491221514716</v>
      </c>
      <c r="G27" s="77"/>
      <c r="H27" s="101"/>
      <c r="I27" s="77"/>
      <c r="J27" s="101" t="s">
        <v>124</v>
      </c>
      <c r="K27" s="77">
        <v>0.03</v>
      </c>
      <c r="L27" s="104">
        <v>0.29583333333333334</v>
      </c>
      <c r="M27" s="101">
        <v>8</v>
      </c>
      <c r="N27" s="101">
        <v>16</v>
      </c>
      <c r="O27" s="101">
        <v>0</v>
      </c>
      <c r="P27" s="101">
        <v>1</v>
      </c>
      <c r="Q27" s="77">
        <v>0</v>
      </c>
    </row>
    <row r="28" spans="1:17" ht="12.75">
      <c r="A28" s="50"/>
      <c r="B28" s="59"/>
      <c r="C28" s="4"/>
      <c r="D28" s="15"/>
      <c r="E28" s="4"/>
      <c r="F28" s="4"/>
      <c r="G28" s="15"/>
      <c r="H28" s="84"/>
      <c r="I28" s="15"/>
      <c r="J28" s="84"/>
      <c r="K28" s="15"/>
      <c r="L28" s="100"/>
      <c r="M28" s="94"/>
      <c r="N28" s="94"/>
      <c r="O28" s="94"/>
      <c r="P28" s="94"/>
      <c r="Q28" s="77"/>
    </row>
    <row r="29" spans="1:17" ht="12.75">
      <c r="A29" s="47"/>
      <c r="B29" s="4"/>
      <c r="C29" s="4"/>
      <c r="E29" s="4"/>
      <c r="F29" s="4"/>
      <c r="H29" s="7"/>
      <c r="J29" s="7"/>
      <c r="L29" s="68"/>
      <c r="M29" s="62"/>
      <c r="N29" s="62"/>
      <c r="O29" s="62"/>
      <c r="P29" s="62"/>
      <c r="Q29" s="75"/>
    </row>
    <row r="30" spans="1:17" ht="12.75">
      <c r="A30" s="47"/>
      <c r="B30" s="4"/>
      <c r="C30" s="4"/>
      <c r="E30" s="4"/>
      <c r="F30" s="4"/>
      <c r="H30" s="7"/>
      <c r="J30" s="7"/>
      <c r="L30" s="68"/>
      <c r="M30" s="62"/>
      <c r="N30" s="62"/>
      <c r="O30" s="62"/>
      <c r="P30" s="62"/>
      <c r="Q30" s="75"/>
    </row>
    <row r="31" spans="1:17" ht="12.75">
      <c r="A31" s="47"/>
      <c r="B31" s="4"/>
      <c r="C31" s="4"/>
      <c r="E31" s="4"/>
      <c r="F31" s="4"/>
      <c r="H31" s="7"/>
      <c r="J31" s="7"/>
      <c r="L31" s="68"/>
      <c r="M31" s="62"/>
      <c r="N31" s="62"/>
      <c r="O31" s="62"/>
      <c r="P31" s="62"/>
      <c r="Q31" s="75"/>
    </row>
    <row r="32" spans="1:17" ht="12.75">
      <c r="A32" s="47"/>
      <c r="B32" s="4"/>
      <c r="C32" s="4"/>
      <c r="E32" s="4"/>
      <c r="F32" s="4"/>
      <c r="H32" s="7"/>
      <c r="J32" s="7"/>
      <c r="L32" s="68"/>
      <c r="M32" s="62"/>
      <c r="N32" s="62"/>
      <c r="O32" s="62"/>
      <c r="P32" s="62"/>
      <c r="Q32" s="75"/>
    </row>
    <row r="33" spans="1:17" ht="12.75">
      <c r="A33" s="47"/>
      <c r="B33" s="4"/>
      <c r="C33" s="4"/>
      <c r="E33" s="4"/>
      <c r="F33" s="4"/>
      <c r="H33" s="7"/>
      <c r="J33" s="7"/>
      <c r="L33" s="68"/>
      <c r="M33" s="62"/>
      <c r="N33" s="62"/>
      <c r="O33" s="62"/>
      <c r="P33" s="62"/>
      <c r="Q33" s="75"/>
    </row>
    <row r="34" spans="1:17" ht="12.75">
      <c r="A34" s="47"/>
      <c r="B34" s="4"/>
      <c r="C34" s="4"/>
      <c r="E34" s="4"/>
      <c r="F34" s="4"/>
      <c r="H34" s="7"/>
      <c r="J34" s="7"/>
      <c r="L34" s="68"/>
      <c r="M34" s="62"/>
      <c r="N34" s="62"/>
      <c r="O34" s="62"/>
      <c r="P34" s="62"/>
      <c r="Q34" s="75"/>
    </row>
    <row r="35" spans="1:17" ht="12.75">
      <c r="A35" s="47"/>
      <c r="B35" s="4"/>
      <c r="C35" s="4"/>
      <c r="E35" s="4"/>
      <c r="F35" s="4"/>
      <c r="H35" s="7"/>
      <c r="J35" s="7"/>
      <c r="L35" s="68"/>
      <c r="M35" s="62"/>
      <c r="N35" s="62"/>
      <c r="O35" s="62"/>
      <c r="P35" s="62"/>
      <c r="Q35" s="75"/>
    </row>
    <row r="36" spans="1:17" ht="12.75">
      <c r="A36" s="47"/>
      <c r="B36" s="4"/>
      <c r="C36" s="4"/>
      <c r="E36" s="4"/>
      <c r="F36" s="4"/>
      <c r="H36" s="7"/>
      <c r="J36" s="7"/>
      <c r="L36" s="68"/>
      <c r="M36" s="62"/>
      <c r="N36" s="62"/>
      <c r="O36" s="62"/>
      <c r="P36" s="62"/>
      <c r="Q36" s="75"/>
    </row>
    <row r="37" spans="1:17" ht="12.75">
      <c r="A37" s="47"/>
      <c r="B37" s="4"/>
      <c r="C37" s="4"/>
      <c r="E37" s="4"/>
      <c r="F37" s="4"/>
      <c r="H37" s="7"/>
      <c r="J37" s="7"/>
      <c r="L37" s="68"/>
      <c r="M37" s="62"/>
      <c r="N37" s="62"/>
      <c r="O37" s="62"/>
      <c r="P37" s="62"/>
      <c r="Q37" s="75"/>
    </row>
    <row r="38" spans="1:17" ht="12.75">
      <c r="A38" s="47"/>
      <c r="B38" s="4"/>
      <c r="C38" s="4"/>
      <c r="E38" s="4"/>
      <c r="F38" s="4"/>
      <c r="H38" s="7"/>
      <c r="J38" s="7"/>
      <c r="L38" s="68"/>
      <c r="M38" s="62"/>
      <c r="N38" s="62"/>
      <c r="O38" s="62"/>
      <c r="P38" s="62"/>
      <c r="Q38" s="75"/>
    </row>
    <row r="39" spans="1:17" ht="12.75">
      <c r="A39" s="47"/>
      <c r="B39" s="4"/>
      <c r="C39" s="4"/>
      <c r="E39" s="4"/>
      <c r="F39" s="4"/>
      <c r="H39" s="7"/>
      <c r="J39" s="7"/>
      <c r="L39" s="68"/>
      <c r="M39" s="62"/>
      <c r="N39" s="62"/>
      <c r="O39" s="62"/>
      <c r="P39" s="62"/>
      <c r="Q39" s="75"/>
    </row>
    <row r="40" spans="1:17" ht="12.75">
      <c r="A40" s="47"/>
      <c r="B40" s="4"/>
      <c r="C40" s="4"/>
      <c r="E40" s="4"/>
      <c r="F40" s="4"/>
      <c r="H40" s="7"/>
      <c r="J40" s="7"/>
      <c r="L40" s="68"/>
      <c r="M40" s="62"/>
      <c r="N40" s="62"/>
      <c r="O40" s="62"/>
      <c r="P40" s="62"/>
      <c r="Q40" s="75"/>
    </row>
    <row r="41" spans="1:17" ht="12.75">
      <c r="A41" s="47"/>
      <c r="B41" s="4"/>
      <c r="C41" s="4"/>
      <c r="E41" s="4"/>
      <c r="F41" s="4"/>
      <c r="H41" s="7"/>
      <c r="J41" s="7"/>
      <c r="L41" s="68"/>
      <c r="M41" s="62"/>
      <c r="N41" s="62"/>
      <c r="O41" s="62"/>
      <c r="P41" s="62"/>
      <c r="Q41" s="75"/>
    </row>
    <row r="42" spans="1:17" ht="12.75">
      <c r="A42" s="47"/>
      <c r="B42" s="4"/>
      <c r="C42" s="4"/>
      <c r="E42" s="4"/>
      <c r="F42" s="4"/>
      <c r="H42" s="7"/>
      <c r="J42" s="7"/>
      <c r="L42" s="68"/>
      <c r="M42" s="62"/>
      <c r="N42" s="62"/>
      <c r="O42" s="62"/>
      <c r="P42" s="62"/>
      <c r="Q42" s="75"/>
    </row>
    <row r="43" spans="1:17" ht="12.75">
      <c r="A43" s="47"/>
      <c r="B43" s="4"/>
      <c r="C43" s="4"/>
      <c r="E43" s="4"/>
      <c r="F43" s="4"/>
      <c r="H43" s="7"/>
      <c r="J43" s="7"/>
      <c r="L43" s="68"/>
      <c r="M43" s="62"/>
      <c r="N43" s="62"/>
      <c r="O43" s="62"/>
      <c r="P43" s="62"/>
      <c r="Q43" s="75"/>
    </row>
    <row r="44" spans="1:17" ht="12.75">
      <c r="A44" s="47"/>
      <c r="B44" s="4"/>
      <c r="C44" s="4"/>
      <c r="E44" s="4"/>
      <c r="F44" s="4"/>
      <c r="H44" s="7"/>
      <c r="J44" s="7"/>
      <c r="L44" s="68"/>
      <c r="M44" s="62"/>
      <c r="N44" s="62"/>
      <c r="O44" s="62"/>
      <c r="P44" s="62"/>
      <c r="Q44" s="75"/>
    </row>
    <row r="45" spans="1:17" ht="12.75">
      <c r="A45" s="47"/>
      <c r="B45" s="4"/>
      <c r="C45" s="4"/>
      <c r="E45" s="4"/>
      <c r="F45" s="4"/>
      <c r="H45" s="7"/>
      <c r="J45" s="7"/>
      <c r="L45" s="68"/>
      <c r="M45" s="62"/>
      <c r="N45" s="62"/>
      <c r="O45" s="62"/>
      <c r="P45" s="62"/>
      <c r="Q45" s="75"/>
    </row>
    <row r="46" spans="1:17" ht="12.75">
      <c r="A46" s="47"/>
      <c r="B46" s="4"/>
      <c r="C46" s="4"/>
      <c r="E46" s="4"/>
      <c r="F46" s="4"/>
      <c r="H46" s="7"/>
      <c r="J46" s="7"/>
      <c r="L46" s="68"/>
      <c r="M46" s="62"/>
      <c r="N46" s="62"/>
      <c r="O46" s="62"/>
      <c r="P46" s="62"/>
      <c r="Q46" s="75"/>
    </row>
    <row r="47" spans="1:17" ht="12.75">
      <c r="A47" s="47"/>
      <c r="B47" s="4"/>
      <c r="C47" s="4"/>
      <c r="E47" s="4"/>
      <c r="F47" s="4"/>
      <c r="H47" s="7"/>
      <c r="J47" s="7"/>
      <c r="L47" s="68"/>
      <c r="M47" s="62"/>
      <c r="N47" s="62"/>
      <c r="O47" s="62"/>
      <c r="P47" s="62"/>
      <c r="Q47" s="75"/>
    </row>
    <row r="48" spans="1:17" ht="12.75">
      <c r="A48" s="47"/>
      <c r="B48" s="4"/>
      <c r="C48" s="4"/>
      <c r="E48" s="4"/>
      <c r="F48" s="4"/>
      <c r="H48" s="7"/>
      <c r="J48" s="7"/>
      <c r="L48" s="68"/>
      <c r="M48" s="62"/>
      <c r="N48" s="62"/>
      <c r="O48" s="62"/>
      <c r="P48" s="62"/>
      <c r="Q48" s="75"/>
    </row>
    <row r="49" spans="1:17" ht="12.75">
      <c r="A49" s="47"/>
      <c r="B49" s="4"/>
      <c r="C49" s="4"/>
      <c r="E49" s="4"/>
      <c r="F49" s="4"/>
      <c r="H49" s="7"/>
      <c r="J49" s="7"/>
      <c r="L49" s="68"/>
      <c r="M49" s="62"/>
      <c r="N49" s="62"/>
      <c r="O49" s="62"/>
      <c r="P49" s="62"/>
      <c r="Q49" s="75"/>
    </row>
    <row r="50" spans="1:17" ht="12.75">
      <c r="A50" s="47"/>
      <c r="B50" s="4"/>
      <c r="C50" s="4"/>
      <c r="E50" s="4"/>
      <c r="F50" s="4"/>
      <c r="H50" s="7"/>
      <c r="J50" s="7"/>
      <c r="L50" s="68"/>
      <c r="M50" s="62"/>
      <c r="N50" s="62"/>
      <c r="O50" s="62"/>
      <c r="P50" s="62"/>
      <c r="Q50" s="75"/>
    </row>
    <row r="51" spans="1:17" ht="12.75">
      <c r="A51" s="47"/>
      <c r="B51" s="4"/>
      <c r="C51" s="4"/>
      <c r="E51" s="4"/>
      <c r="F51" s="4"/>
      <c r="H51" s="7"/>
      <c r="J51" s="7"/>
      <c r="L51" s="68"/>
      <c r="M51" s="62"/>
      <c r="N51" s="62"/>
      <c r="O51" s="62"/>
      <c r="P51" s="62"/>
      <c r="Q51" s="75"/>
    </row>
    <row r="52" spans="1:17" ht="12.75">
      <c r="A52" s="47"/>
      <c r="B52" s="4"/>
      <c r="C52" s="4"/>
      <c r="E52" s="4"/>
      <c r="F52" s="4"/>
      <c r="H52" s="7"/>
      <c r="J52" s="7"/>
      <c r="L52" s="68"/>
      <c r="M52" s="62"/>
      <c r="N52" s="62"/>
      <c r="O52" s="62"/>
      <c r="P52" s="62"/>
      <c r="Q52" s="75"/>
    </row>
    <row r="53" spans="1:17" ht="12.75">
      <c r="A53" s="47"/>
      <c r="B53" s="59"/>
      <c r="C53" s="4"/>
      <c r="E53" s="4"/>
      <c r="F53" s="4"/>
      <c r="G53" s="54"/>
      <c r="H53" s="54"/>
      <c r="I53" s="54"/>
      <c r="J53" s="54"/>
      <c r="L53" s="31"/>
      <c r="M53" s="7"/>
      <c r="N53" s="7"/>
      <c r="O53" s="7"/>
      <c r="P53" s="7"/>
      <c r="Q53" s="75"/>
    </row>
    <row r="54" spans="1:16" ht="12.75">
      <c r="A54" s="51"/>
      <c r="B54" s="4"/>
      <c r="C54" s="28"/>
      <c r="D54" s="12"/>
      <c r="E54" s="4"/>
      <c r="F54" s="28"/>
      <c r="G54" s="12"/>
      <c r="H54" s="12"/>
      <c r="I54" s="12"/>
      <c r="J54" s="12"/>
      <c r="K54" s="12"/>
      <c r="L54" s="33"/>
      <c r="M54" s="7"/>
      <c r="N54" s="7"/>
      <c r="O54" s="7"/>
      <c r="P54" s="7"/>
    </row>
    <row r="55" spans="1:16" ht="12.75">
      <c r="A55" s="51"/>
      <c r="B55" s="4"/>
      <c r="C55" s="28"/>
      <c r="D55" s="12"/>
      <c r="E55" s="4"/>
      <c r="F55" s="28"/>
      <c r="G55" s="12"/>
      <c r="H55" s="12"/>
      <c r="I55" s="12"/>
      <c r="J55" s="12"/>
      <c r="K55" s="12"/>
      <c r="L55" s="33"/>
      <c r="M55" s="7"/>
      <c r="N55" s="7"/>
      <c r="O55" s="12"/>
      <c r="P55" s="7"/>
    </row>
    <row r="56" spans="1:16" ht="12.75">
      <c r="A56" s="51"/>
      <c r="B56" s="4"/>
      <c r="C56" s="28"/>
      <c r="D56" s="12"/>
      <c r="E56" s="4"/>
      <c r="F56" s="28"/>
      <c r="G56" s="12"/>
      <c r="H56" s="12"/>
      <c r="I56" s="12"/>
      <c r="J56" s="12"/>
      <c r="K56" s="12"/>
      <c r="L56" s="33"/>
      <c r="M56" s="7"/>
      <c r="N56" s="7"/>
      <c r="O56" s="12"/>
      <c r="P56" s="7"/>
    </row>
    <row r="57" spans="1:16" ht="12.75">
      <c r="A57" s="51"/>
      <c r="B57" s="4"/>
      <c r="C57" s="28"/>
      <c r="D57" s="12"/>
      <c r="E57" s="4"/>
      <c r="F57" s="28"/>
      <c r="G57" s="12"/>
      <c r="H57" s="12"/>
      <c r="I57" s="12"/>
      <c r="J57" s="12"/>
      <c r="K57" s="12"/>
      <c r="L57" s="33"/>
      <c r="M57" s="7"/>
      <c r="N57" s="7"/>
      <c r="O57" s="12"/>
      <c r="P57" s="7"/>
    </row>
    <row r="58" spans="3:12" ht="12.75">
      <c r="C58" s="2"/>
      <c r="F58" s="2"/>
      <c r="L58" s="29"/>
    </row>
    <row r="59" spans="3:12" ht="12.75">
      <c r="C59" s="2"/>
      <c r="F59" s="28" t="s">
        <v>5</v>
      </c>
      <c r="G59" s="12"/>
      <c r="H59" s="12"/>
      <c r="L59" s="29"/>
    </row>
    <row r="60" spans="3:12" ht="12.75">
      <c r="C60" s="2"/>
      <c r="F60" s="2"/>
      <c r="L60" s="29"/>
    </row>
    <row r="61" spans="3:12" ht="12.75">
      <c r="C61" s="2"/>
      <c r="F61" s="113" t="s">
        <v>3</v>
      </c>
      <c r="G61" s="113"/>
      <c r="L61" s="29"/>
    </row>
    <row r="62" spans="3:12" ht="12.75">
      <c r="C62" s="2"/>
      <c r="F62" s="2"/>
      <c r="G62" s="112" t="s">
        <v>21</v>
      </c>
      <c r="H62" s="112"/>
      <c r="I62">
        <f>COUNTIF(B3:B127,"&gt;1000")</f>
        <v>1</v>
      </c>
      <c r="L62" s="29"/>
    </row>
    <row r="63" spans="3:12" ht="12.75">
      <c r="C63" s="2"/>
      <c r="F63" s="2"/>
      <c r="G63" s="112" t="s">
        <v>6</v>
      </c>
      <c r="H63" s="112"/>
      <c r="I63">
        <f>COUNTIF(C3:C127,"&gt;200")</f>
        <v>22</v>
      </c>
      <c r="L63" s="29"/>
    </row>
    <row r="64" spans="3:12" ht="12.75">
      <c r="C64" s="2"/>
      <c r="F64" s="2"/>
      <c r="L64" s="29"/>
    </row>
    <row r="65" spans="3:12" ht="12.75">
      <c r="C65" s="2"/>
      <c r="F65" s="112" t="s">
        <v>4</v>
      </c>
      <c r="G65" s="112"/>
      <c r="L65" s="29"/>
    </row>
    <row r="66" spans="3:12" ht="12.75">
      <c r="C66" s="2"/>
      <c r="F66" s="2"/>
      <c r="G66" s="112" t="s">
        <v>7</v>
      </c>
      <c r="H66" s="112"/>
      <c r="I66">
        <f>COUNTIF(F3:F97,"&gt;35")</f>
        <v>22</v>
      </c>
      <c r="L66" s="29"/>
    </row>
    <row r="67" spans="3:12" ht="12.75">
      <c r="C67" s="2"/>
      <c r="F67" s="2"/>
      <c r="G67" s="112" t="s">
        <v>22</v>
      </c>
      <c r="H67" s="112"/>
      <c r="I67">
        <f>COUNTIF(E5:E128,"&gt;104")</f>
        <v>17</v>
      </c>
      <c r="L67" s="29"/>
    </row>
    <row r="68" spans="3:12" ht="12.75">
      <c r="C68" s="2"/>
      <c r="F68" s="2"/>
      <c r="L68" s="29"/>
    </row>
    <row r="69" spans="3:12" ht="12.75">
      <c r="C69" s="2"/>
      <c r="F69" s="2"/>
      <c r="L69" s="29"/>
    </row>
    <row r="70" spans="3:12" ht="12.75">
      <c r="C70" s="2"/>
      <c r="F70" s="2"/>
      <c r="L70" s="29"/>
    </row>
    <row r="71" spans="3:12" ht="12.75">
      <c r="C71" s="2"/>
      <c r="F71" s="2"/>
      <c r="L71" s="29"/>
    </row>
    <row r="72" spans="3:12" ht="12.75">
      <c r="C72" s="2"/>
      <c r="F72" s="2"/>
      <c r="L72" s="29"/>
    </row>
    <row r="73" spans="3:12" ht="12.75">
      <c r="C73" s="2"/>
      <c r="F73" s="2"/>
      <c r="L73" s="29"/>
    </row>
    <row r="74" spans="3:12" ht="12.75">
      <c r="C74" s="2"/>
      <c r="F74" s="2"/>
      <c r="L74" s="29"/>
    </row>
    <row r="75" spans="3:12" ht="12.75">
      <c r="C75" s="2"/>
      <c r="F75" s="2"/>
      <c r="L75" s="29"/>
    </row>
  </sheetData>
  <sheetProtection/>
  <mergeCells count="7">
    <mergeCell ref="G66:H66"/>
    <mergeCell ref="G67:H67"/>
    <mergeCell ref="E2:F2"/>
    <mergeCell ref="F61:G61"/>
    <mergeCell ref="G62:H62"/>
    <mergeCell ref="G63:H63"/>
    <mergeCell ref="F65:G65"/>
  </mergeCells>
  <printOptions/>
  <pageMargins left="0.75" right="0.75" top="1" bottom="1" header="0.5" footer="0.5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A4" sqref="A4:Q12"/>
    </sheetView>
  </sheetViews>
  <sheetFormatPr defaultColWidth="11.421875" defaultRowHeight="12.75"/>
  <cols>
    <col min="1" max="1" width="6.8515625" style="22" customWidth="1"/>
    <col min="2" max="2" width="11.28125" style="0" customWidth="1"/>
    <col min="3" max="3" width="8.8515625" style="0" customWidth="1"/>
    <col min="4" max="4" width="1.421875" style="0" customWidth="1"/>
    <col min="5" max="6" width="8.8515625" style="0" customWidth="1"/>
    <col min="7" max="7" width="6.140625" style="0" customWidth="1"/>
    <col min="8" max="8" width="8.8515625" style="0" customWidth="1"/>
    <col min="9" max="9" width="5.00390625" style="0" customWidth="1"/>
    <col min="10" max="11" width="8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5.75">
      <c r="A1" s="26" t="s">
        <v>34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41"/>
      <c r="J3" s="32" t="s">
        <v>37</v>
      </c>
      <c r="K3" s="32" t="s">
        <v>38</v>
      </c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7" ht="12.75">
      <c r="A4" s="39">
        <v>42879</v>
      </c>
      <c r="B4" s="76">
        <v>15</v>
      </c>
      <c r="C4" s="76">
        <v>0</v>
      </c>
      <c r="D4" s="77"/>
      <c r="E4" s="76">
        <v>2</v>
      </c>
      <c r="F4" s="76">
        <v>0</v>
      </c>
      <c r="G4" s="77"/>
      <c r="H4" s="77"/>
      <c r="I4" s="77"/>
      <c r="J4" s="77"/>
      <c r="K4" s="77"/>
      <c r="L4" s="89">
        <v>0.4583333333333333</v>
      </c>
      <c r="M4" s="77">
        <v>17</v>
      </c>
      <c r="N4" s="77">
        <v>15</v>
      </c>
      <c r="O4" s="77" t="s">
        <v>64</v>
      </c>
      <c r="P4" s="77">
        <v>3</v>
      </c>
      <c r="Q4" s="77">
        <v>0</v>
      </c>
    </row>
    <row r="5" spans="1:17" ht="12.75">
      <c r="A5" s="39">
        <v>42893</v>
      </c>
      <c r="B5" s="76">
        <v>110</v>
      </c>
      <c r="C5" s="76">
        <v>40.620192023179804</v>
      </c>
      <c r="D5" s="77"/>
      <c r="E5" s="76">
        <v>20</v>
      </c>
      <c r="F5" s="76">
        <v>6.32455532033676</v>
      </c>
      <c r="G5" s="77"/>
      <c r="H5" s="77"/>
      <c r="I5" s="77"/>
      <c r="J5" s="77">
        <v>0.12</v>
      </c>
      <c r="K5" s="77">
        <v>0.2</v>
      </c>
      <c r="L5" s="89">
        <v>0.4583333333333333</v>
      </c>
      <c r="M5" s="77">
        <v>17</v>
      </c>
      <c r="N5" s="77">
        <v>16</v>
      </c>
      <c r="O5" s="77" t="s">
        <v>62</v>
      </c>
      <c r="P5" s="77">
        <v>3</v>
      </c>
      <c r="Q5" s="77">
        <v>0</v>
      </c>
    </row>
    <row r="6" spans="1:17" ht="12.75">
      <c r="A6" s="39">
        <v>42921</v>
      </c>
      <c r="B6" s="76">
        <v>12</v>
      </c>
      <c r="C6" s="76">
        <v>36.331804249169885</v>
      </c>
      <c r="D6" s="77"/>
      <c r="E6" s="76">
        <v>3</v>
      </c>
      <c r="F6" s="76">
        <v>7.745966692414834</v>
      </c>
      <c r="G6" s="77"/>
      <c r="H6" s="77"/>
      <c r="I6" s="77"/>
      <c r="J6" s="77"/>
      <c r="K6" s="77"/>
      <c r="L6" s="89">
        <v>0.4166666666666667</v>
      </c>
      <c r="M6" s="77">
        <v>27</v>
      </c>
      <c r="N6" s="77">
        <v>22</v>
      </c>
      <c r="O6" s="77" t="s">
        <v>93</v>
      </c>
      <c r="P6" s="77">
        <v>1</v>
      </c>
      <c r="Q6" s="77">
        <v>0</v>
      </c>
    </row>
    <row r="7" spans="1:19" ht="12.75">
      <c r="A7" s="39">
        <v>42977</v>
      </c>
      <c r="B7" s="76">
        <v>150</v>
      </c>
      <c r="C7" s="76">
        <v>0</v>
      </c>
      <c r="D7" s="77"/>
      <c r="E7" s="76">
        <v>42</v>
      </c>
      <c r="F7" s="76">
        <v>0</v>
      </c>
      <c r="G7" s="77"/>
      <c r="H7" s="77"/>
      <c r="I7" s="77"/>
      <c r="J7" s="77">
        <v>0.6</v>
      </c>
      <c r="K7" s="77">
        <v>0.6</v>
      </c>
      <c r="L7" s="89">
        <v>0.3819444444444444</v>
      </c>
      <c r="M7" s="77">
        <v>19</v>
      </c>
      <c r="N7" s="77">
        <v>22</v>
      </c>
      <c r="O7" s="77" t="s">
        <v>106</v>
      </c>
      <c r="P7" s="77">
        <v>1</v>
      </c>
      <c r="Q7" s="77">
        <v>1.5</v>
      </c>
      <c r="R7" s="41"/>
      <c r="S7" s="41"/>
    </row>
    <row r="8" spans="1:19" ht="12.75">
      <c r="A8" s="39">
        <v>42985</v>
      </c>
      <c r="B8" s="76">
        <v>100</v>
      </c>
      <c r="C8" s="76">
        <v>122.47448713915892</v>
      </c>
      <c r="D8" s="77"/>
      <c r="E8" s="76">
        <v>28</v>
      </c>
      <c r="F8" s="76">
        <v>34.292856398964496</v>
      </c>
      <c r="G8" s="77"/>
      <c r="H8" s="77"/>
      <c r="I8" s="77"/>
      <c r="J8" s="77">
        <v>0.51</v>
      </c>
      <c r="K8" s="77">
        <v>0.51</v>
      </c>
      <c r="L8" s="89">
        <v>0.46388888888888885</v>
      </c>
      <c r="M8" s="77">
        <v>21</v>
      </c>
      <c r="N8" s="77">
        <v>21</v>
      </c>
      <c r="O8" s="77" t="s">
        <v>111</v>
      </c>
      <c r="P8" s="77">
        <v>2</v>
      </c>
      <c r="Q8" s="77">
        <v>0</v>
      </c>
      <c r="R8" s="41"/>
      <c r="S8" s="41"/>
    </row>
    <row r="9" spans="1:19" ht="12.75">
      <c r="A9" s="39">
        <v>43012</v>
      </c>
      <c r="B9" s="76">
        <v>39</v>
      </c>
      <c r="C9" s="76">
        <v>62.44997998398397</v>
      </c>
      <c r="D9" s="77"/>
      <c r="E9" s="76">
        <v>9</v>
      </c>
      <c r="F9" s="76">
        <v>15.874507866387546</v>
      </c>
      <c r="G9" s="77"/>
      <c r="H9" s="77"/>
      <c r="I9" s="77"/>
      <c r="J9" s="77"/>
      <c r="K9" s="77"/>
      <c r="L9" s="89">
        <v>0.44097222222222227</v>
      </c>
      <c r="M9" s="77">
        <v>20</v>
      </c>
      <c r="N9" s="77">
        <v>20</v>
      </c>
      <c r="O9" s="77" t="s">
        <v>119</v>
      </c>
      <c r="P9" s="77">
        <v>1</v>
      </c>
      <c r="Q9" s="77">
        <v>0</v>
      </c>
      <c r="R9" s="41"/>
      <c r="S9" s="41"/>
    </row>
    <row r="10" spans="1:19" ht="12.75">
      <c r="A10" s="39">
        <v>43025</v>
      </c>
      <c r="B10" s="76">
        <v>31</v>
      </c>
      <c r="C10" s="76">
        <v>34.77067730142741</v>
      </c>
      <c r="D10" s="77"/>
      <c r="E10" s="76">
        <v>6</v>
      </c>
      <c r="F10" s="76">
        <v>7.348469228349535</v>
      </c>
      <c r="G10" s="77"/>
      <c r="H10" s="77"/>
      <c r="I10" s="77"/>
      <c r="J10" s="77">
        <v>0.02</v>
      </c>
      <c r="K10" s="77">
        <v>0.05</v>
      </c>
      <c r="L10" s="89">
        <v>0.4201388888888889</v>
      </c>
      <c r="M10" s="77">
        <v>9</v>
      </c>
      <c r="N10" s="77">
        <v>18</v>
      </c>
      <c r="O10" s="77" t="s">
        <v>70</v>
      </c>
      <c r="P10" s="77">
        <v>1</v>
      </c>
      <c r="Q10" s="77">
        <v>1</v>
      </c>
      <c r="R10" s="41"/>
      <c r="S10" s="41"/>
    </row>
    <row r="11" spans="1:19" ht="12.75">
      <c r="A11" s="39"/>
      <c r="B11" s="76"/>
      <c r="C11" s="76"/>
      <c r="D11" s="77"/>
      <c r="E11" s="76"/>
      <c r="F11" s="76"/>
      <c r="G11" s="77"/>
      <c r="H11" s="77"/>
      <c r="I11" s="77"/>
      <c r="J11" s="77"/>
      <c r="K11" s="77"/>
      <c r="L11" s="89"/>
      <c r="M11" s="77"/>
      <c r="N11" s="77"/>
      <c r="O11" s="77"/>
      <c r="P11" s="77"/>
      <c r="Q11" s="77"/>
      <c r="R11" s="41"/>
      <c r="S11" s="41"/>
    </row>
    <row r="12" spans="1:19" ht="12.75">
      <c r="A12" s="39"/>
      <c r="B12" s="76"/>
      <c r="C12" s="76"/>
      <c r="D12" s="77"/>
      <c r="E12" s="76"/>
      <c r="F12" s="76"/>
      <c r="G12" s="77"/>
      <c r="H12" s="77"/>
      <c r="I12" s="77"/>
      <c r="J12" s="77"/>
      <c r="K12" s="77"/>
      <c r="L12" s="89"/>
      <c r="M12" s="77"/>
      <c r="N12" s="77"/>
      <c r="O12" s="77"/>
      <c r="P12" s="77"/>
      <c r="Q12" s="77"/>
      <c r="R12" s="41"/>
      <c r="S12" s="41"/>
    </row>
    <row r="13" spans="1:19" ht="12.75">
      <c r="A13" s="39"/>
      <c r="B13" s="58"/>
      <c r="C13" s="76"/>
      <c r="D13" s="75"/>
      <c r="E13" s="76"/>
      <c r="F13" s="76"/>
      <c r="G13" s="41"/>
      <c r="H13" s="41"/>
      <c r="I13" s="41"/>
      <c r="J13" s="60"/>
      <c r="K13" s="60"/>
      <c r="L13" s="66"/>
      <c r="M13" s="41"/>
      <c r="N13" s="41"/>
      <c r="O13" s="75"/>
      <c r="P13" s="41"/>
      <c r="Q13" s="41"/>
      <c r="R13" s="41"/>
      <c r="S13" s="41"/>
    </row>
    <row r="14" spans="1:19" ht="12.75">
      <c r="A14" s="39"/>
      <c r="B14" s="58"/>
      <c r="C14" s="76"/>
      <c r="D14" s="75"/>
      <c r="E14" s="76"/>
      <c r="F14" s="76"/>
      <c r="G14" s="41"/>
      <c r="H14" s="41"/>
      <c r="I14" s="41"/>
      <c r="J14" s="60"/>
      <c r="K14" s="60"/>
      <c r="L14" s="66"/>
      <c r="M14" s="41"/>
      <c r="N14" s="41"/>
      <c r="O14" s="75"/>
      <c r="P14" s="41"/>
      <c r="Q14" s="41"/>
      <c r="R14" s="41"/>
      <c r="S14" s="41"/>
    </row>
    <row r="15" spans="1:19" ht="12.75">
      <c r="A15" s="39"/>
      <c r="B15" s="58"/>
      <c r="C15" s="76"/>
      <c r="D15" s="75"/>
      <c r="E15" s="76"/>
      <c r="F15" s="76"/>
      <c r="G15" s="41"/>
      <c r="H15" s="41"/>
      <c r="I15" s="41"/>
      <c r="J15" s="60"/>
      <c r="K15" s="60"/>
      <c r="L15" s="66"/>
      <c r="M15" s="41"/>
      <c r="N15" s="41"/>
      <c r="O15" s="75"/>
      <c r="P15" s="41"/>
      <c r="Q15" s="41"/>
      <c r="R15" s="41"/>
      <c r="S15" s="41"/>
    </row>
    <row r="16" spans="1:19" ht="12.75">
      <c r="A16" s="39"/>
      <c r="B16" s="58"/>
      <c r="C16" s="76"/>
      <c r="D16" s="75"/>
      <c r="E16" s="76"/>
      <c r="F16" s="76"/>
      <c r="G16" s="41"/>
      <c r="H16" s="41"/>
      <c r="I16" s="41"/>
      <c r="J16" s="60"/>
      <c r="K16" s="60"/>
      <c r="L16" s="66"/>
      <c r="M16" s="41"/>
      <c r="N16" s="41"/>
      <c r="O16" s="75"/>
      <c r="P16" s="41"/>
      <c r="Q16" s="41"/>
      <c r="R16" s="41"/>
      <c r="S16" s="41"/>
    </row>
    <row r="17" spans="1:19" ht="12.75">
      <c r="A17" s="39"/>
      <c r="B17" s="58"/>
      <c r="C17" s="76"/>
      <c r="D17" s="75"/>
      <c r="E17" s="76"/>
      <c r="F17" s="76"/>
      <c r="G17" s="41"/>
      <c r="H17" s="41"/>
      <c r="I17" s="41"/>
      <c r="J17" s="60"/>
      <c r="K17" s="60"/>
      <c r="L17" s="66"/>
      <c r="M17" s="41"/>
      <c r="N17" s="41"/>
      <c r="O17" s="75"/>
      <c r="P17" s="41"/>
      <c r="Q17" s="41"/>
      <c r="R17" s="41"/>
      <c r="S17" s="41"/>
    </row>
    <row r="18" spans="1:19" ht="12.75">
      <c r="A18" s="39"/>
      <c r="B18" s="58"/>
      <c r="C18" s="76"/>
      <c r="D18" s="75"/>
      <c r="E18" s="76"/>
      <c r="F18" s="76"/>
      <c r="G18" s="41"/>
      <c r="H18" s="41"/>
      <c r="I18" s="41"/>
      <c r="J18" s="60"/>
      <c r="K18" s="60"/>
      <c r="L18" s="66"/>
      <c r="M18" s="41"/>
      <c r="N18" s="41"/>
      <c r="O18" s="75"/>
      <c r="P18" s="41"/>
      <c r="Q18" s="41"/>
      <c r="R18" s="41"/>
      <c r="S18" s="41"/>
    </row>
    <row r="19" spans="1:19" ht="12.75">
      <c r="A19" s="39"/>
      <c r="B19" s="58"/>
      <c r="C19" s="76"/>
      <c r="D19" s="75"/>
      <c r="E19" s="76"/>
      <c r="F19" s="76"/>
      <c r="G19" s="41"/>
      <c r="H19" s="41"/>
      <c r="I19" s="41"/>
      <c r="J19" s="60"/>
      <c r="K19" s="60"/>
      <c r="L19" s="66"/>
      <c r="M19" s="41"/>
      <c r="N19" s="41"/>
      <c r="O19" s="75"/>
      <c r="P19" s="41"/>
      <c r="Q19" s="41"/>
      <c r="R19" s="41"/>
      <c r="S19" s="41"/>
    </row>
    <row r="20" spans="1:19" ht="12.75">
      <c r="A20" s="39"/>
      <c r="B20" s="58"/>
      <c r="C20" s="76"/>
      <c r="D20" s="75"/>
      <c r="E20" s="76"/>
      <c r="F20" s="76"/>
      <c r="G20" s="41"/>
      <c r="H20" s="41"/>
      <c r="I20" s="41"/>
      <c r="J20" s="60"/>
      <c r="K20" s="60"/>
      <c r="L20" s="66"/>
      <c r="M20" s="41"/>
      <c r="N20" s="41"/>
      <c r="O20" s="75"/>
      <c r="P20" s="41"/>
      <c r="Q20" s="41"/>
      <c r="R20" s="41"/>
      <c r="S20" s="41"/>
    </row>
    <row r="21" spans="1:19" ht="12.75">
      <c r="A21" s="39"/>
      <c r="B21" s="58"/>
      <c r="C21" s="76"/>
      <c r="D21" s="75"/>
      <c r="E21" s="76"/>
      <c r="F21" s="76"/>
      <c r="G21" s="41"/>
      <c r="H21" s="41"/>
      <c r="I21" s="41"/>
      <c r="J21" s="60"/>
      <c r="K21" s="60"/>
      <c r="L21" s="66"/>
      <c r="M21" s="41"/>
      <c r="N21" s="41"/>
      <c r="O21" s="75"/>
      <c r="P21" s="41"/>
      <c r="Q21" s="41"/>
      <c r="R21" s="41"/>
      <c r="S21" s="41"/>
    </row>
    <row r="22" spans="1:19" ht="12.75">
      <c r="A22" s="39"/>
      <c r="B22" s="58"/>
      <c r="C22" s="76"/>
      <c r="D22" s="75"/>
      <c r="E22" s="76"/>
      <c r="F22" s="76"/>
      <c r="G22" s="41"/>
      <c r="H22" s="41"/>
      <c r="I22" s="41"/>
      <c r="J22" s="60"/>
      <c r="K22" s="60"/>
      <c r="L22" s="66"/>
      <c r="M22" s="41"/>
      <c r="N22" s="41"/>
      <c r="O22" s="75"/>
      <c r="P22" s="41"/>
      <c r="Q22" s="41"/>
      <c r="R22" s="41"/>
      <c r="S22" s="41"/>
    </row>
    <row r="23" spans="1:19" ht="12.75">
      <c r="A23" s="39"/>
      <c r="B23" s="58"/>
      <c r="C23" s="76"/>
      <c r="D23" s="75"/>
      <c r="E23" s="76"/>
      <c r="F23" s="76"/>
      <c r="G23" s="41"/>
      <c r="H23" s="41"/>
      <c r="I23" s="41"/>
      <c r="J23" s="60"/>
      <c r="K23" s="60"/>
      <c r="L23" s="66"/>
      <c r="M23" s="41"/>
      <c r="N23" s="41"/>
      <c r="O23" s="75"/>
      <c r="P23" s="41"/>
      <c r="Q23" s="41"/>
      <c r="R23" s="41"/>
      <c r="S23" s="41"/>
    </row>
    <row r="24" spans="1:19" ht="12.75">
      <c r="A24" s="39"/>
      <c r="B24" s="58"/>
      <c r="C24" s="76"/>
      <c r="D24" s="75"/>
      <c r="E24" s="76"/>
      <c r="F24" s="76"/>
      <c r="G24" s="41"/>
      <c r="H24" s="41"/>
      <c r="I24" s="41"/>
      <c r="J24" s="60"/>
      <c r="K24" s="60"/>
      <c r="L24" s="66"/>
      <c r="M24" s="41"/>
      <c r="N24" s="41"/>
      <c r="O24" s="75"/>
      <c r="P24" s="41"/>
      <c r="Q24" s="41"/>
      <c r="R24" s="41"/>
      <c r="S24" s="41"/>
    </row>
    <row r="25" spans="1:19" ht="12.75">
      <c r="A25" s="39"/>
      <c r="B25" s="58"/>
      <c r="C25" s="76"/>
      <c r="D25" s="75"/>
      <c r="E25" s="76"/>
      <c r="F25" s="76"/>
      <c r="G25" s="41"/>
      <c r="H25" s="41"/>
      <c r="I25" s="41"/>
      <c r="J25" s="60"/>
      <c r="K25" s="60"/>
      <c r="L25" s="66"/>
      <c r="M25" s="41"/>
      <c r="N25" s="41"/>
      <c r="O25" s="75"/>
      <c r="P25" s="41"/>
      <c r="Q25" s="41"/>
      <c r="R25" s="41"/>
      <c r="S25" s="41"/>
    </row>
    <row r="26" spans="1:19" ht="12.75">
      <c r="A26" s="39"/>
      <c r="B26" s="58"/>
      <c r="C26" s="76"/>
      <c r="D26" s="75"/>
      <c r="E26" s="76"/>
      <c r="F26" s="76"/>
      <c r="G26" s="41"/>
      <c r="H26" s="41"/>
      <c r="I26" s="41"/>
      <c r="J26" s="60"/>
      <c r="K26" s="60"/>
      <c r="L26" s="66"/>
      <c r="M26" s="41"/>
      <c r="N26" s="41"/>
      <c r="O26" s="75"/>
      <c r="P26" s="41"/>
      <c r="Q26" s="41"/>
      <c r="R26" s="41"/>
      <c r="S26" s="41"/>
    </row>
    <row r="27" spans="1:19" ht="12.75">
      <c r="A27" s="39"/>
      <c r="B27" s="58"/>
      <c r="C27" s="76"/>
      <c r="D27" s="75"/>
      <c r="E27" s="76"/>
      <c r="F27" s="76"/>
      <c r="G27" s="41"/>
      <c r="H27" s="41"/>
      <c r="I27" s="41"/>
      <c r="J27" s="60"/>
      <c r="K27" s="60"/>
      <c r="L27" s="66"/>
      <c r="M27" s="41"/>
      <c r="N27" s="41"/>
      <c r="O27" s="75"/>
      <c r="P27" s="41"/>
      <c r="Q27" s="41"/>
      <c r="R27" s="41"/>
      <c r="S27" s="41"/>
    </row>
    <row r="28" spans="1:19" ht="12.75">
      <c r="A28" s="39"/>
      <c r="B28" s="58"/>
      <c r="C28" s="76"/>
      <c r="D28" s="75"/>
      <c r="E28" s="76"/>
      <c r="F28" s="76"/>
      <c r="G28" s="41"/>
      <c r="H28" s="41"/>
      <c r="I28" s="41"/>
      <c r="J28" s="60"/>
      <c r="K28" s="60"/>
      <c r="L28" s="66"/>
      <c r="M28" s="41"/>
      <c r="N28" s="41"/>
      <c r="O28" s="75"/>
      <c r="P28" s="41"/>
      <c r="Q28" s="41"/>
      <c r="R28" s="41"/>
      <c r="S28" s="41"/>
    </row>
    <row r="29" spans="1:19" ht="12.75">
      <c r="A29" s="39"/>
      <c r="B29" s="58"/>
      <c r="C29" s="76"/>
      <c r="D29" s="75"/>
      <c r="E29" s="76"/>
      <c r="F29" s="76"/>
      <c r="G29" s="41"/>
      <c r="H29" s="41"/>
      <c r="I29" s="41"/>
      <c r="J29" s="60"/>
      <c r="K29" s="60"/>
      <c r="L29" s="66"/>
      <c r="M29" s="41"/>
      <c r="N29" s="41"/>
      <c r="O29" s="75"/>
      <c r="P29" s="41"/>
      <c r="Q29" s="41"/>
      <c r="R29" s="41"/>
      <c r="S29" s="41"/>
    </row>
    <row r="30" spans="1:19" ht="12.75">
      <c r="A30" s="39"/>
      <c r="B30" s="58"/>
      <c r="C30" s="58"/>
      <c r="D30" s="41"/>
      <c r="E30" s="58"/>
      <c r="F30" s="58"/>
      <c r="G30" s="41"/>
      <c r="H30" s="41"/>
      <c r="I30" s="41"/>
      <c r="J30" s="41"/>
      <c r="K30" s="41"/>
      <c r="L30" s="66"/>
      <c r="M30" s="41"/>
      <c r="N30" s="41"/>
      <c r="O30" s="75"/>
      <c r="P30" s="41"/>
      <c r="Q30" s="41"/>
      <c r="R30" s="41"/>
      <c r="S30" s="41"/>
    </row>
    <row r="31" spans="1:18" ht="12.75">
      <c r="A31" s="39"/>
      <c r="B31" s="58"/>
      <c r="C31" s="58"/>
      <c r="D31" s="41"/>
      <c r="E31" s="58"/>
      <c r="F31" s="58"/>
      <c r="G31" s="41"/>
      <c r="H31" s="41"/>
      <c r="I31" s="41"/>
      <c r="J31" s="41"/>
      <c r="K31" s="41"/>
      <c r="L31" s="66"/>
      <c r="M31" s="41"/>
      <c r="N31" s="41"/>
      <c r="O31" s="41"/>
      <c r="P31" s="41"/>
      <c r="Q31" s="41"/>
      <c r="R31" s="41"/>
    </row>
    <row r="32" spans="1:17" ht="12.75">
      <c r="A32" s="39"/>
      <c r="B32" s="59"/>
      <c r="C32" s="58"/>
      <c r="D32" s="41"/>
      <c r="E32" s="58"/>
      <c r="F32" s="58"/>
      <c r="G32" s="41"/>
      <c r="H32" s="69"/>
      <c r="I32" s="41"/>
      <c r="J32" s="69"/>
      <c r="K32" s="41"/>
      <c r="L32" s="70"/>
      <c r="M32" s="69"/>
      <c r="N32" s="69"/>
      <c r="O32" s="69"/>
      <c r="P32" s="69"/>
      <c r="Q32" s="41"/>
    </row>
    <row r="33" spans="1:17" ht="12.75">
      <c r="A33" s="39"/>
      <c r="B33" s="59"/>
      <c r="C33" s="76"/>
      <c r="D33" s="75"/>
      <c r="E33" s="76"/>
      <c r="F33" s="76"/>
      <c r="G33" s="41"/>
      <c r="H33" s="32"/>
      <c r="I33" s="41"/>
      <c r="J33" s="32"/>
      <c r="K33" s="41"/>
      <c r="L33" s="70"/>
      <c r="M33" s="69"/>
      <c r="N33" s="69"/>
      <c r="O33" s="69"/>
      <c r="P33" s="69"/>
      <c r="Q33" s="75"/>
    </row>
    <row r="34" spans="1:17" ht="12.75">
      <c r="A34" s="39"/>
      <c r="B34" s="40"/>
      <c r="C34" s="40"/>
      <c r="D34" s="41"/>
      <c r="E34" s="40"/>
      <c r="F34" s="40"/>
      <c r="G34" s="41"/>
      <c r="H34" s="32"/>
      <c r="I34" s="41"/>
      <c r="J34" s="32"/>
      <c r="K34" s="41"/>
      <c r="L34" s="42"/>
      <c r="M34" s="32"/>
      <c r="N34" s="32"/>
      <c r="O34" s="32"/>
      <c r="P34" s="32"/>
      <c r="Q34" s="41"/>
    </row>
    <row r="35" spans="1:17" ht="12.75">
      <c r="A35" s="39"/>
      <c r="B35" s="40"/>
      <c r="C35" s="40"/>
      <c r="D35" s="41"/>
      <c r="E35" s="40"/>
      <c r="F35" s="40"/>
      <c r="G35" s="41"/>
      <c r="H35" s="32"/>
      <c r="I35" s="41"/>
      <c r="J35" s="32"/>
      <c r="K35" s="41"/>
      <c r="L35" s="42"/>
      <c r="M35" s="32"/>
      <c r="N35" s="32"/>
      <c r="O35" s="32"/>
      <c r="P35" s="32"/>
      <c r="Q35" s="41"/>
    </row>
    <row r="36" spans="1:17" ht="12.75">
      <c r="A36" s="39"/>
      <c r="B36" s="40"/>
      <c r="C36" s="40"/>
      <c r="D36" s="41"/>
      <c r="E36" s="40"/>
      <c r="F36" s="40"/>
      <c r="G36" s="41"/>
      <c r="H36" s="32"/>
      <c r="I36" s="41"/>
      <c r="J36" s="32"/>
      <c r="K36" s="41"/>
      <c r="L36" s="42"/>
      <c r="M36" s="32"/>
      <c r="N36" s="32"/>
      <c r="O36" s="32"/>
      <c r="P36" s="32"/>
      <c r="Q36" s="41"/>
    </row>
    <row r="37" spans="1:17" ht="12.75">
      <c r="A37" s="39"/>
      <c r="B37" s="40"/>
      <c r="C37" s="40"/>
      <c r="D37" s="41"/>
      <c r="E37" s="40"/>
      <c r="F37" s="40"/>
      <c r="G37" s="41"/>
      <c r="H37" s="32"/>
      <c r="I37" s="41"/>
      <c r="J37" s="32"/>
      <c r="K37" s="41"/>
      <c r="L37" s="42"/>
      <c r="M37" s="32"/>
      <c r="N37" s="32"/>
      <c r="O37" s="32"/>
      <c r="P37" s="32"/>
      <c r="Q37" s="41"/>
    </row>
    <row r="38" spans="1:17" ht="12.75">
      <c r="A38" s="39"/>
      <c r="B38" s="40"/>
      <c r="C38" s="40"/>
      <c r="D38" s="41"/>
      <c r="E38" s="40"/>
      <c r="F38" s="40"/>
      <c r="G38" s="41"/>
      <c r="H38" s="32"/>
      <c r="I38" s="41"/>
      <c r="J38" s="32"/>
      <c r="K38" s="41"/>
      <c r="L38" s="42"/>
      <c r="M38" s="32"/>
      <c r="N38" s="32"/>
      <c r="O38" s="32"/>
      <c r="P38" s="32"/>
      <c r="Q38" s="41"/>
    </row>
    <row r="39" spans="1:17" ht="12.75">
      <c r="A39" s="39"/>
      <c r="B39" s="40"/>
      <c r="C39" s="40"/>
      <c r="D39" s="41"/>
      <c r="E39" s="40"/>
      <c r="F39" s="40"/>
      <c r="G39" s="41"/>
      <c r="H39" s="32"/>
      <c r="I39" s="41"/>
      <c r="J39" s="32"/>
      <c r="K39" s="41"/>
      <c r="L39" s="42"/>
      <c r="M39" s="32"/>
      <c r="N39" s="32"/>
      <c r="O39" s="32"/>
      <c r="P39" s="32"/>
      <c r="Q39" s="41"/>
    </row>
    <row r="40" spans="1:17" ht="12.75">
      <c r="A40" s="39"/>
      <c r="B40" s="40"/>
      <c r="C40" s="40"/>
      <c r="D40" s="41"/>
      <c r="E40" s="40"/>
      <c r="F40" s="40"/>
      <c r="G40" s="41"/>
      <c r="H40" s="32"/>
      <c r="I40" s="41"/>
      <c r="J40" s="32"/>
      <c r="K40" s="41"/>
      <c r="L40" s="42"/>
      <c r="M40" s="32"/>
      <c r="N40" s="32"/>
      <c r="O40" s="32"/>
      <c r="P40" s="32"/>
      <c r="Q40" s="41"/>
    </row>
    <row r="41" spans="1:16" ht="12.75">
      <c r="A41" s="23"/>
      <c r="B41" s="4"/>
      <c r="C41" s="4"/>
      <c r="E41" s="4"/>
      <c r="F41" s="4"/>
      <c r="H41" s="7"/>
      <c r="J41" s="7"/>
      <c r="L41" s="31"/>
      <c r="M41" s="7"/>
      <c r="N41" s="7"/>
      <c r="O41" s="7"/>
      <c r="P41" s="7"/>
    </row>
    <row r="42" spans="1:16" ht="12.75">
      <c r="A42" s="23"/>
      <c r="B42" s="4"/>
      <c r="C42" s="4"/>
      <c r="E42" s="4"/>
      <c r="F42" s="4"/>
      <c r="H42" s="7"/>
      <c r="J42" s="7"/>
      <c r="L42" s="31"/>
      <c r="M42" s="7"/>
      <c r="N42" s="7"/>
      <c r="O42" s="7"/>
      <c r="P42" s="7"/>
    </row>
    <row r="43" spans="1:16" ht="12.75">
      <c r="A43" s="23"/>
      <c r="B43" s="4"/>
      <c r="C43" s="4"/>
      <c r="E43" s="4"/>
      <c r="F43" s="4"/>
      <c r="H43" s="7"/>
      <c r="J43" s="7"/>
      <c r="L43" s="31"/>
      <c r="M43" s="7"/>
      <c r="N43" s="7"/>
      <c r="O43" s="7"/>
      <c r="P43" s="7"/>
    </row>
    <row r="44" spans="1:16" ht="12.75">
      <c r="A44" s="23"/>
      <c r="B44" s="4"/>
      <c r="C44" s="4"/>
      <c r="E44" s="4"/>
      <c r="F44" s="4"/>
      <c r="H44" s="7"/>
      <c r="J44" s="7"/>
      <c r="L44" s="31"/>
      <c r="M44" s="7"/>
      <c r="N44" s="7"/>
      <c r="O44" s="7"/>
      <c r="P44" s="7"/>
    </row>
    <row r="45" spans="1:16" ht="12.75">
      <c r="A45" s="23"/>
      <c r="B45" s="4"/>
      <c r="C45" s="4"/>
      <c r="E45" s="4"/>
      <c r="F45" s="4"/>
      <c r="H45" s="7"/>
      <c r="J45" s="7"/>
      <c r="L45" s="31"/>
      <c r="M45" s="7"/>
      <c r="N45" s="7"/>
      <c r="O45" s="7"/>
      <c r="P45" s="7"/>
    </row>
    <row r="46" spans="1:16" ht="12.75">
      <c r="A46" s="23"/>
      <c r="B46" s="4"/>
      <c r="C46" s="4"/>
      <c r="E46" s="4"/>
      <c r="F46" s="4"/>
      <c r="H46" s="7"/>
      <c r="J46" s="7"/>
      <c r="L46" s="31"/>
      <c r="M46" s="7"/>
      <c r="N46" s="7"/>
      <c r="O46" s="7"/>
      <c r="P46" s="7"/>
    </row>
    <row r="47" spans="1:16" ht="12.75">
      <c r="A47" s="23"/>
      <c r="B47" s="4"/>
      <c r="C47" s="4"/>
      <c r="E47" s="4"/>
      <c r="F47" s="4"/>
      <c r="G47" s="114"/>
      <c r="H47" s="114"/>
      <c r="I47" s="114"/>
      <c r="J47" s="114"/>
      <c r="L47" s="31"/>
      <c r="M47" s="7"/>
      <c r="N47" s="7"/>
      <c r="O47" s="7"/>
      <c r="P47" s="7"/>
    </row>
    <row r="48" spans="1:16" ht="12.75">
      <c r="A48" s="36"/>
      <c r="B48" s="4"/>
      <c r="C48" s="28"/>
      <c r="D48" s="12"/>
      <c r="E48" s="4"/>
      <c r="F48" s="28"/>
      <c r="G48" s="12"/>
      <c r="H48" s="12"/>
      <c r="I48" s="12"/>
      <c r="J48" s="12"/>
      <c r="K48" s="12"/>
      <c r="L48" s="33"/>
      <c r="M48" s="7"/>
      <c r="N48" s="7"/>
      <c r="O48" s="7"/>
      <c r="P48" s="7"/>
    </row>
    <row r="49" spans="1:16" ht="12.75">
      <c r="A49" s="36"/>
      <c r="B49" s="4"/>
      <c r="C49" s="28"/>
      <c r="D49" s="12"/>
      <c r="E49" s="4"/>
      <c r="F49" s="28"/>
      <c r="G49" s="12"/>
      <c r="H49" s="12"/>
      <c r="I49" s="12"/>
      <c r="J49" s="12"/>
      <c r="K49" s="12"/>
      <c r="L49" s="33"/>
      <c r="M49" s="7"/>
      <c r="N49" s="7"/>
      <c r="O49" s="12"/>
      <c r="P49" s="7"/>
    </row>
    <row r="50" spans="1:16" ht="12.75">
      <c r="A50" s="36"/>
      <c r="B50" s="4"/>
      <c r="C50" s="28"/>
      <c r="D50" s="12"/>
      <c r="E50" s="4"/>
      <c r="F50" s="28"/>
      <c r="G50" s="12"/>
      <c r="H50" s="12"/>
      <c r="I50" s="12"/>
      <c r="J50" s="12"/>
      <c r="K50" s="12"/>
      <c r="L50" s="33"/>
      <c r="M50" s="7"/>
      <c r="N50" s="7"/>
      <c r="O50" s="12"/>
      <c r="P50" s="7"/>
    </row>
    <row r="51" spans="1:16" ht="12.75">
      <c r="A51" s="36"/>
      <c r="B51" s="4"/>
      <c r="C51" s="28"/>
      <c r="D51" s="12"/>
      <c r="E51" s="4"/>
      <c r="F51" s="28"/>
      <c r="G51" s="12"/>
      <c r="H51" s="12"/>
      <c r="I51" s="12"/>
      <c r="J51" s="12"/>
      <c r="K51" s="12"/>
      <c r="L51" s="33"/>
      <c r="M51" s="7"/>
      <c r="N51" s="7"/>
      <c r="O51" s="12"/>
      <c r="P51" s="7"/>
    </row>
    <row r="52" spans="3:12" ht="12.75">
      <c r="C52" s="2"/>
      <c r="F52" s="2"/>
      <c r="L52" s="29"/>
    </row>
    <row r="53" spans="3:12" ht="12.75">
      <c r="C53" s="2"/>
      <c r="F53" s="28" t="s">
        <v>5</v>
      </c>
      <c r="G53" s="12"/>
      <c r="H53" s="12"/>
      <c r="L53" s="29"/>
    </row>
    <row r="54" spans="3:12" ht="12.75">
      <c r="C54" s="2"/>
      <c r="F54" s="2"/>
      <c r="L54" s="29"/>
    </row>
    <row r="55" spans="3:12" ht="12.75">
      <c r="C55" s="2"/>
      <c r="F55" s="113" t="s">
        <v>3</v>
      </c>
      <c r="G55" s="113"/>
      <c r="L55" s="29"/>
    </row>
    <row r="56" spans="3:12" ht="12.75">
      <c r="C56" s="2"/>
      <c r="F56" s="2"/>
      <c r="G56" s="112" t="s">
        <v>21</v>
      </c>
      <c r="H56" s="112"/>
      <c r="I56">
        <f>COUNTIF(B3:B121,"&gt;1000")</f>
        <v>0</v>
      </c>
      <c r="L56" s="29"/>
    </row>
    <row r="57" spans="3:12" ht="12.75">
      <c r="C57" s="2"/>
      <c r="F57" s="2"/>
      <c r="G57" s="112" t="s">
        <v>6</v>
      </c>
      <c r="H57" s="112"/>
      <c r="I57">
        <f>COUNTIF(C3:C121,"&gt;200")</f>
        <v>0</v>
      </c>
      <c r="L57" s="29"/>
    </row>
    <row r="58" spans="3:12" ht="12.75">
      <c r="C58" s="2"/>
      <c r="F58" s="2"/>
      <c r="L58" s="29"/>
    </row>
    <row r="59" spans="3:12" ht="12.75">
      <c r="C59" s="2"/>
      <c r="F59" s="112" t="s">
        <v>4</v>
      </c>
      <c r="G59" s="112"/>
      <c r="L59" s="29"/>
    </row>
    <row r="60" spans="3:12" ht="12.75">
      <c r="C60" s="2"/>
      <c r="F60" s="2"/>
      <c r="G60" s="112" t="s">
        <v>7</v>
      </c>
      <c r="H60" s="112"/>
      <c r="I60">
        <f>COUNTIF(F3:F91,"&gt;35")</f>
        <v>0</v>
      </c>
      <c r="L60" s="29"/>
    </row>
    <row r="61" spans="3:12" ht="12.75">
      <c r="C61" s="2"/>
      <c r="F61" s="2"/>
      <c r="G61" s="112" t="s">
        <v>22</v>
      </c>
      <c r="H61" s="112"/>
      <c r="I61">
        <f>COUNTIF(E4:E122,"&gt;104")</f>
        <v>0</v>
      </c>
      <c r="L61" s="29"/>
    </row>
    <row r="62" spans="3:12" ht="12.75">
      <c r="C62" s="2"/>
      <c r="F62" s="2"/>
      <c r="L62" s="29"/>
    </row>
    <row r="63" spans="3:12" ht="12.75">
      <c r="C63" s="2"/>
      <c r="F63" s="2"/>
      <c r="L63" s="29"/>
    </row>
    <row r="64" spans="3:12" ht="12.75">
      <c r="C64" s="2"/>
      <c r="F64" s="2"/>
      <c r="L64" s="29"/>
    </row>
    <row r="65" spans="3:12" ht="12.75">
      <c r="C65" s="2"/>
      <c r="F65" s="2"/>
      <c r="L65" s="29"/>
    </row>
    <row r="66" spans="3:12" ht="12.75">
      <c r="C66" s="2"/>
      <c r="F66" s="2"/>
      <c r="L66" s="29"/>
    </row>
    <row r="67" spans="3:12" ht="12.75">
      <c r="C67" s="2"/>
      <c r="F67" s="2"/>
      <c r="L67" s="29"/>
    </row>
    <row r="68" spans="3:12" ht="12.75">
      <c r="C68" s="2"/>
      <c r="F68" s="2"/>
      <c r="L68" s="29"/>
    </row>
    <row r="69" spans="3:12" ht="12.75">
      <c r="C69" s="2"/>
      <c r="F69" s="2"/>
      <c r="L69" s="29"/>
    </row>
  </sheetData>
  <sheetProtection/>
  <mergeCells count="8">
    <mergeCell ref="G57:H57"/>
    <mergeCell ref="F59:G59"/>
    <mergeCell ref="G60:H60"/>
    <mergeCell ref="G61:H61"/>
    <mergeCell ref="E2:F2"/>
    <mergeCell ref="G47:J47"/>
    <mergeCell ref="F55:G55"/>
    <mergeCell ref="G56:H5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4">
      <selection activeCell="J11" sqref="J11:K11"/>
    </sheetView>
  </sheetViews>
  <sheetFormatPr defaultColWidth="11.421875" defaultRowHeight="12.75"/>
  <cols>
    <col min="1" max="1" width="8.421875" style="22" customWidth="1"/>
    <col min="2" max="2" width="11.28125" style="0" customWidth="1"/>
    <col min="3" max="3" width="8.8515625" style="0" customWidth="1"/>
    <col min="4" max="4" width="1.421875" style="0" customWidth="1"/>
    <col min="5" max="7" width="8.8515625" style="0" customWidth="1"/>
    <col min="8" max="8" width="24.00390625" style="0" bestFit="1" customWidth="1"/>
    <col min="9" max="9" width="5.421875" style="0" customWidth="1"/>
    <col min="10" max="10" width="8.421875" style="0" customWidth="1"/>
    <col min="11" max="11" width="8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5.75">
      <c r="A1" s="26" t="s">
        <v>35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41"/>
      <c r="J3" s="32" t="s">
        <v>37</v>
      </c>
      <c r="K3" s="32" t="s">
        <v>38</v>
      </c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8" ht="12.75">
      <c r="A4" s="39">
        <v>42865</v>
      </c>
      <c r="B4" s="76">
        <v>145</v>
      </c>
      <c r="C4" s="58">
        <v>0</v>
      </c>
      <c r="D4" s="86"/>
      <c r="E4" s="76">
        <v>22</v>
      </c>
      <c r="F4" s="58">
        <v>0</v>
      </c>
      <c r="G4" s="86"/>
      <c r="H4" s="77"/>
      <c r="I4" s="86"/>
      <c r="J4" s="86"/>
      <c r="K4" s="86"/>
      <c r="L4" s="89">
        <v>0.41111111111111115</v>
      </c>
      <c r="M4" s="86">
        <v>13</v>
      </c>
      <c r="N4" s="86">
        <v>15</v>
      </c>
      <c r="O4" s="77" t="s">
        <v>44</v>
      </c>
      <c r="P4" s="86">
        <v>1</v>
      </c>
      <c r="Q4" s="86">
        <v>0</v>
      </c>
      <c r="R4" s="15"/>
    </row>
    <row r="5" spans="1:18" ht="12.75">
      <c r="A5" s="39">
        <v>42872</v>
      </c>
      <c r="B5" s="58">
        <v>51</v>
      </c>
      <c r="C5" s="76">
        <v>85.99418584997474</v>
      </c>
      <c r="D5" s="86"/>
      <c r="E5" s="76">
        <v>33</v>
      </c>
      <c r="F5" s="40">
        <v>26.94438717061496</v>
      </c>
      <c r="G5" s="86"/>
      <c r="H5" s="77"/>
      <c r="I5" s="86"/>
      <c r="J5" s="77"/>
      <c r="K5" s="77"/>
      <c r="L5" s="87">
        <v>0.325</v>
      </c>
      <c r="M5" s="86">
        <v>20</v>
      </c>
      <c r="N5" s="86">
        <v>19</v>
      </c>
      <c r="O5" s="77" t="s">
        <v>53</v>
      </c>
      <c r="P5" s="86">
        <v>1</v>
      </c>
      <c r="Q5" s="86">
        <v>0</v>
      </c>
      <c r="R5" s="15"/>
    </row>
    <row r="6" spans="1:18" ht="12.75">
      <c r="A6" s="39">
        <v>42879</v>
      </c>
      <c r="B6" s="58">
        <v>130</v>
      </c>
      <c r="C6" s="76">
        <v>98.69470279083872</v>
      </c>
      <c r="D6" s="86"/>
      <c r="E6" s="76">
        <v>80</v>
      </c>
      <c r="F6" s="40">
        <v>38.72655536393195</v>
      </c>
      <c r="G6" s="86"/>
      <c r="H6" s="77"/>
      <c r="I6" s="86"/>
      <c r="J6" s="86"/>
      <c r="K6" s="86"/>
      <c r="L6" s="87">
        <v>0.32708333333333334</v>
      </c>
      <c r="M6" s="86">
        <v>15</v>
      </c>
      <c r="N6" s="86">
        <v>19</v>
      </c>
      <c r="O6" s="77" t="s">
        <v>63</v>
      </c>
      <c r="P6" s="86">
        <v>3</v>
      </c>
      <c r="Q6" s="86">
        <v>0</v>
      </c>
      <c r="R6" s="15"/>
    </row>
    <row r="7" spans="1:18" ht="12.75">
      <c r="A7" s="39">
        <v>42886</v>
      </c>
      <c r="B7" s="58">
        <v>70</v>
      </c>
      <c r="C7" s="76">
        <v>90.57219494758054</v>
      </c>
      <c r="D7" s="86"/>
      <c r="E7" s="76">
        <v>23</v>
      </c>
      <c r="F7" s="76">
        <v>33.99684466560984</v>
      </c>
      <c r="G7" s="86"/>
      <c r="H7" s="86"/>
      <c r="I7" s="86"/>
      <c r="J7" s="15">
        <v>0.07</v>
      </c>
      <c r="K7" s="61">
        <v>0.42</v>
      </c>
      <c r="L7" s="87">
        <v>0.29791666666666666</v>
      </c>
      <c r="M7" s="86">
        <v>14</v>
      </c>
      <c r="N7" s="86">
        <v>20</v>
      </c>
      <c r="O7" s="77" t="s">
        <v>66</v>
      </c>
      <c r="P7" s="86">
        <v>3</v>
      </c>
      <c r="Q7" s="86">
        <v>0</v>
      </c>
      <c r="R7" s="15"/>
    </row>
    <row r="8" spans="1:18" ht="12.75">
      <c r="A8" s="39">
        <v>42893</v>
      </c>
      <c r="B8" s="76">
        <v>200</v>
      </c>
      <c r="C8" s="76">
        <v>106.1211415994727</v>
      </c>
      <c r="D8" s="86"/>
      <c r="E8" s="76">
        <v>60</v>
      </c>
      <c r="F8" s="40">
        <v>38.08738349882478</v>
      </c>
      <c r="G8" s="86"/>
      <c r="H8" s="86"/>
      <c r="I8" s="86"/>
      <c r="J8" s="86">
        <v>0.12</v>
      </c>
      <c r="K8" s="86">
        <v>0.2</v>
      </c>
      <c r="L8" s="87">
        <v>0.3048611111111111</v>
      </c>
      <c r="M8" s="86">
        <v>13</v>
      </c>
      <c r="N8" s="86">
        <v>18</v>
      </c>
      <c r="O8" s="77" t="s">
        <v>74</v>
      </c>
      <c r="P8" s="86">
        <v>3</v>
      </c>
      <c r="Q8" s="86">
        <v>0</v>
      </c>
      <c r="R8" s="15"/>
    </row>
    <row r="9" spans="1:18" ht="12.75">
      <c r="A9" s="39">
        <v>42900</v>
      </c>
      <c r="B9" s="76">
        <v>260</v>
      </c>
      <c r="C9" s="76">
        <v>119.2677379428132</v>
      </c>
      <c r="D9" s="86"/>
      <c r="E9" s="76">
        <v>56</v>
      </c>
      <c r="F9" s="40">
        <v>45.91284534867618</v>
      </c>
      <c r="G9" s="86"/>
      <c r="H9" s="86"/>
      <c r="I9" s="86"/>
      <c r="J9" s="86">
        <v>0.08</v>
      </c>
      <c r="K9" s="86">
        <v>0.08</v>
      </c>
      <c r="L9" s="87">
        <v>0.3125</v>
      </c>
      <c r="M9" s="86">
        <v>23</v>
      </c>
      <c r="N9" s="86">
        <v>27</v>
      </c>
      <c r="O9" s="86">
        <v>0</v>
      </c>
      <c r="P9" s="86">
        <v>3</v>
      </c>
      <c r="Q9" s="86">
        <v>0</v>
      </c>
      <c r="R9" s="86"/>
    </row>
    <row r="10" spans="1:19" ht="12.75">
      <c r="A10" s="80">
        <v>42907</v>
      </c>
      <c r="B10" s="76">
        <v>490</v>
      </c>
      <c r="C10" s="76">
        <v>187.52024562248062</v>
      </c>
      <c r="D10" s="86"/>
      <c r="E10" s="40">
        <v>210</v>
      </c>
      <c r="F10" s="40">
        <v>66.4775918925951</v>
      </c>
      <c r="G10" s="86"/>
      <c r="H10" s="86"/>
      <c r="I10" s="86"/>
      <c r="J10" s="77">
        <v>0</v>
      </c>
      <c r="K10" s="77">
        <v>1.56</v>
      </c>
      <c r="L10" s="87">
        <v>0.29375</v>
      </c>
      <c r="M10" s="86">
        <v>22</v>
      </c>
      <c r="N10" s="86">
        <v>26</v>
      </c>
      <c r="O10" s="77">
        <v>0</v>
      </c>
      <c r="P10" s="86">
        <v>2</v>
      </c>
      <c r="Q10" s="86">
        <v>0</v>
      </c>
      <c r="R10" s="86"/>
      <c r="S10" s="41"/>
    </row>
    <row r="11" spans="1:18" ht="12.75">
      <c r="A11" s="80">
        <v>42914</v>
      </c>
      <c r="B11" s="76">
        <v>100</v>
      </c>
      <c r="C11" s="76">
        <v>177.93422567814554</v>
      </c>
      <c r="D11" s="86"/>
      <c r="E11" s="76">
        <v>39</v>
      </c>
      <c r="F11" s="40">
        <v>57.579806759694975</v>
      </c>
      <c r="G11" s="86"/>
      <c r="H11" s="86"/>
      <c r="I11" s="86"/>
      <c r="J11" s="86">
        <v>0.15</v>
      </c>
      <c r="K11" s="86">
        <v>0.15</v>
      </c>
      <c r="L11" s="87">
        <v>0.29444444444444445</v>
      </c>
      <c r="M11" s="86">
        <v>19</v>
      </c>
      <c r="N11" s="86"/>
      <c r="O11" s="77" t="s">
        <v>72</v>
      </c>
      <c r="P11" s="86">
        <v>1</v>
      </c>
      <c r="Q11" s="86">
        <v>0</v>
      </c>
      <c r="R11" s="15"/>
    </row>
    <row r="12" spans="1:18" ht="12.75">
      <c r="A12" s="39">
        <v>42921</v>
      </c>
      <c r="B12" s="76">
        <v>210</v>
      </c>
      <c r="C12" s="40">
        <v>221.65817014379587</v>
      </c>
      <c r="D12" s="77"/>
      <c r="E12" s="76">
        <v>29</v>
      </c>
      <c r="F12" s="40">
        <v>60.312070145838064</v>
      </c>
      <c r="G12" s="86"/>
      <c r="H12" s="86"/>
      <c r="I12" s="86"/>
      <c r="J12" s="86"/>
      <c r="K12" s="86"/>
      <c r="L12" s="87">
        <v>0.3076388888888889</v>
      </c>
      <c r="M12" s="86">
        <v>21</v>
      </c>
      <c r="N12" s="86">
        <v>26</v>
      </c>
      <c r="O12" s="77">
        <v>0</v>
      </c>
      <c r="P12" s="86">
        <v>1</v>
      </c>
      <c r="Q12" s="86">
        <v>0</v>
      </c>
      <c r="R12" s="15"/>
    </row>
    <row r="13" spans="1:18" ht="12.75">
      <c r="A13" s="39">
        <v>42928</v>
      </c>
      <c r="B13" s="76">
        <v>570</v>
      </c>
      <c r="C13" s="40">
        <v>273.30823383226857</v>
      </c>
      <c r="D13" s="86"/>
      <c r="E13" s="40">
        <v>590</v>
      </c>
      <c r="F13" s="40">
        <v>95.26741642457542</v>
      </c>
      <c r="G13" s="86"/>
      <c r="H13" s="86"/>
      <c r="I13" s="86"/>
      <c r="J13" s="86">
        <v>0.45</v>
      </c>
      <c r="K13" s="86">
        <v>0.45</v>
      </c>
      <c r="L13" s="87">
        <v>0.2881944444444445</v>
      </c>
      <c r="M13" s="86">
        <v>26</v>
      </c>
      <c r="N13" s="86">
        <v>23</v>
      </c>
      <c r="O13" s="86">
        <v>0</v>
      </c>
      <c r="P13" s="86">
        <v>2</v>
      </c>
      <c r="Q13" s="86">
        <v>0</v>
      </c>
      <c r="R13" s="15"/>
    </row>
    <row r="14" spans="1:18" ht="12.75">
      <c r="A14" s="39">
        <v>42935</v>
      </c>
      <c r="B14" s="58">
        <v>580</v>
      </c>
      <c r="C14" s="40">
        <v>320.8807357703602</v>
      </c>
      <c r="D14" s="86"/>
      <c r="E14" s="40">
        <v>400</v>
      </c>
      <c r="F14" s="40">
        <v>141.1623177760549</v>
      </c>
      <c r="G14" s="86"/>
      <c r="H14" s="86"/>
      <c r="I14" s="86"/>
      <c r="J14" s="86"/>
      <c r="K14" s="86"/>
      <c r="L14" s="87">
        <v>0.2916666666666667</v>
      </c>
      <c r="M14" s="86">
        <v>24</v>
      </c>
      <c r="N14" s="86">
        <v>24</v>
      </c>
      <c r="O14" s="77">
        <v>0</v>
      </c>
      <c r="P14" s="86">
        <v>1</v>
      </c>
      <c r="Q14" s="86">
        <v>0</v>
      </c>
      <c r="R14" s="86"/>
    </row>
    <row r="15" spans="1:18" ht="12.75">
      <c r="A15" s="39">
        <v>42942</v>
      </c>
      <c r="B15" s="58">
        <v>110</v>
      </c>
      <c r="C15" s="40">
        <v>238.0032929198399</v>
      </c>
      <c r="D15" s="86"/>
      <c r="E15" s="76">
        <v>35</v>
      </c>
      <c r="F15" s="40">
        <v>98.6480558105585</v>
      </c>
      <c r="G15" s="61"/>
      <c r="H15" s="61"/>
      <c r="I15" s="61"/>
      <c r="J15" s="15">
        <v>0</v>
      </c>
      <c r="K15" s="61">
        <v>0.84</v>
      </c>
      <c r="L15" s="99">
        <v>0.3034722222222222</v>
      </c>
      <c r="M15" s="77">
        <v>17</v>
      </c>
      <c r="N15" s="77">
        <v>22</v>
      </c>
      <c r="O15" s="77">
        <v>0</v>
      </c>
      <c r="P15" s="86">
        <v>1</v>
      </c>
      <c r="Q15" s="86">
        <v>0</v>
      </c>
      <c r="R15" s="15"/>
    </row>
    <row r="16" spans="1:18" ht="12.75">
      <c r="A16" s="39">
        <v>42949</v>
      </c>
      <c r="B16" s="76">
        <v>46</v>
      </c>
      <c r="C16" s="40">
        <v>203.76731935415617</v>
      </c>
      <c r="D16" s="86"/>
      <c r="E16" s="76">
        <v>28</v>
      </c>
      <c r="F16" s="40">
        <v>92.3224275283361</v>
      </c>
      <c r="G16" s="86"/>
      <c r="H16" s="86"/>
      <c r="I16" s="86"/>
      <c r="J16" s="86"/>
      <c r="K16" s="86"/>
      <c r="L16" s="87">
        <v>0.3201388888888889</v>
      </c>
      <c r="M16" s="86">
        <v>23</v>
      </c>
      <c r="N16" s="86">
        <v>25</v>
      </c>
      <c r="O16" s="77" t="s">
        <v>83</v>
      </c>
      <c r="P16" s="86">
        <v>3</v>
      </c>
      <c r="Q16" s="86">
        <v>0</v>
      </c>
      <c r="R16" s="86"/>
    </row>
    <row r="17" spans="1:18" ht="12.75">
      <c r="A17" s="81">
        <v>42956</v>
      </c>
      <c r="B17" s="76">
        <v>120</v>
      </c>
      <c r="C17" s="17">
        <v>182.19100119308487</v>
      </c>
      <c r="D17" s="17"/>
      <c r="E17" s="76">
        <v>24</v>
      </c>
      <c r="F17" s="4">
        <v>88.89347095119265</v>
      </c>
      <c r="G17" s="15"/>
      <c r="H17" s="15"/>
      <c r="I17" s="15"/>
      <c r="J17" s="15">
        <v>0.01</v>
      </c>
      <c r="K17" s="77">
        <v>0.53</v>
      </c>
      <c r="L17" s="92">
        <v>0.3055555555555555</v>
      </c>
      <c r="M17" s="77">
        <v>18</v>
      </c>
      <c r="N17" s="77">
        <v>22</v>
      </c>
      <c r="O17" s="77">
        <v>0</v>
      </c>
      <c r="P17" s="77">
        <v>1</v>
      </c>
      <c r="Q17" s="77">
        <v>0</v>
      </c>
      <c r="R17" s="86"/>
    </row>
    <row r="18" spans="1:18" ht="12.75">
      <c r="A18" s="39">
        <v>42963</v>
      </c>
      <c r="B18" s="76">
        <v>360</v>
      </c>
      <c r="C18" s="76">
        <v>166.1928943688725</v>
      </c>
      <c r="D18" s="86"/>
      <c r="E18" s="40">
        <v>130</v>
      </c>
      <c r="F18" s="40">
        <v>65.68831658465291</v>
      </c>
      <c r="G18" s="86"/>
      <c r="H18" s="86"/>
      <c r="I18" s="86"/>
      <c r="J18" s="61">
        <v>0.42</v>
      </c>
      <c r="K18" s="77">
        <v>0.42</v>
      </c>
      <c r="L18" s="87">
        <v>0.3034722222222222</v>
      </c>
      <c r="M18" s="86">
        <v>22</v>
      </c>
      <c r="N18" s="86">
        <v>23</v>
      </c>
      <c r="O18" s="77" t="s">
        <v>46</v>
      </c>
      <c r="P18" s="86">
        <v>6</v>
      </c>
      <c r="Q18" s="86">
        <v>0</v>
      </c>
      <c r="R18" s="86"/>
    </row>
    <row r="19" spans="1:18" ht="12.75">
      <c r="A19" s="39">
        <v>42971</v>
      </c>
      <c r="B19" s="58">
        <v>130</v>
      </c>
      <c r="C19" s="76">
        <v>123.22973745184245</v>
      </c>
      <c r="D19" s="86"/>
      <c r="E19" s="76">
        <v>36</v>
      </c>
      <c r="F19" s="40">
        <v>40.58229785833996</v>
      </c>
      <c r="G19" s="86"/>
      <c r="H19" s="86"/>
      <c r="I19" s="86"/>
      <c r="J19" s="77"/>
      <c r="K19" s="77">
        <v>0.37</v>
      </c>
      <c r="L19" s="87">
        <v>0.31666666666666665</v>
      </c>
      <c r="M19" s="86">
        <v>20</v>
      </c>
      <c r="N19" s="86">
        <v>25</v>
      </c>
      <c r="O19" s="77">
        <v>0</v>
      </c>
      <c r="P19" s="86">
        <v>2</v>
      </c>
      <c r="Q19" s="86">
        <v>0</v>
      </c>
      <c r="R19" s="86"/>
    </row>
    <row r="20" spans="1:18" ht="12.75">
      <c r="A20" s="39">
        <v>42977</v>
      </c>
      <c r="B20" s="58">
        <v>590</v>
      </c>
      <c r="C20" s="76">
        <v>172.42784025937095</v>
      </c>
      <c r="D20" s="86"/>
      <c r="E20" s="40">
        <v>510</v>
      </c>
      <c r="F20" s="40">
        <v>69.34849819137222</v>
      </c>
      <c r="G20" s="86"/>
      <c r="H20" s="101"/>
      <c r="I20" s="86"/>
      <c r="J20" s="61">
        <v>0.6</v>
      </c>
      <c r="K20" s="77">
        <v>0.6</v>
      </c>
      <c r="L20" s="104">
        <v>0.2847222222222222</v>
      </c>
      <c r="M20" s="101">
        <v>17</v>
      </c>
      <c r="N20" s="101">
        <v>21</v>
      </c>
      <c r="O20" s="101" t="s">
        <v>77</v>
      </c>
      <c r="P20" s="101">
        <v>3</v>
      </c>
      <c r="Q20" s="86">
        <v>1</v>
      </c>
      <c r="R20" s="86"/>
    </row>
    <row r="21" spans="1:18" ht="12.75">
      <c r="A21" s="39">
        <v>42985</v>
      </c>
      <c r="B21" s="76">
        <v>630</v>
      </c>
      <c r="C21" s="76">
        <v>291.020734204369</v>
      </c>
      <c r="D21" s="86"/>
      <c r="E21" s="40">
        <v>160</v>
      </c>
      <c r="F21" s="40">
        <v>98.27192214737568</v>
      </c>
      <c r="G21" s="86"/>
      <c r="H21" s="101"/>
      <c r="I21" s="86"/>
      <c r="J21" s="86">
        <v>0.51</v>
      </c>
      <c r="K21" s="86">
        <v>0.51</v>
      </c>
      <c r="L21" s="104">
        <v>0.2847222222222222</v>
      </c>
      <c r="M21" s="101">
        <v>17</v>
      </c>
      <c r="N21" s="101">
        <v>20</v>
      </c>
      <c r="O21" s="101" t="s">
        <v>110</v>
      </c>
      <c r="P21" s="101">
        <v>3</v>
      </c>
      <c r="Q21" s="86">
        <v>0</v>
      </c>
      <c r="R21" s="86"/>
    </row>
    <row r="22" spans="1:18" ht="12.75">
      <c r="A22" s="39">
        <v>42991</v>
      </c>
      <c r="B22" s="76">
        <v>60</v>
      </c>
      <c r="C22" s="76">
        <v>253.34826409246497</v>
      </c>
      <c r="D22" s="77"/>
      <c r="E22" s="76">
        <v>10</v>
      </c>
      <c r="F22" s="40">
        <v>82.48732165083842</v>
      </c>
      <c r="G22" s="86"/>
      <c r="H22" s="101"/>
      <c r="I22" s="86"/>
      <c r="J22" s="101"/>
      <c r="K22" s="86"/>
      <c r="L22" s="104">
        <v>0.2847222222222222</v>
      </c>
      <c r="M22" s="101">
        <v>14</v>
      </c>
      <c r="N22" s="101">
        <v>20</v>
      </c>
      <c r="O22" s="101">
        <v>0</v>
      </c>
      <c r="P22" s="101">
        <v>2</v>
      </c>
      <c r="Q22" s="86">
        <v>0</v>
      </c>
      <c r="R22" s="15"/>
    </row>
    <row r="23" spans="1:18" ht="12.75">
      <c r="A23" s="39">
        <v>43006</v>
      </c>
      <c r="B23" s="76">
        <v>110</v>
      </c>
      <c r="C23" s="76">
        <v>222.55334397531834</v>
      </c>
      <c r="D23" s="77"/>
      <c r="E23" s="76">
        <v>23</v>
      </c>
      <c r="F23" s="40">
        <v>65.81948785352206</v>
      </c>
      <c r="G23" s="86"/>
      <c r="H23" s="101"/>
      <c r="I23" s="86"/>
      <c r="J23" s="101"/>
      <c r="K23" s="86"/>
      <c r="L23" s="104">
        <v>0.2916666666666667</v>
      </c>
      <c r="M23" s="101">
        <v>22</v>
      </c>
      <c r="N23" s="101">
        <v>24</v>
      </c>
      <c r="O23" s="101" t="s">
        <v>72</v>
      </c>
      <c r="P23" s="101">
        <v>2</v>
      </c>
      <c r="Q23" s="86">
        <v>0</v>
      </c>
      <c r="R23" s="15"/>
    </row>
    <row r="24" spans="1:18" ht="12.75">
      <c r="A24" s="39">
        <v>43012</v>
      </c>
      <c r="B24" s="76">
        <v>30</v>
      </c>
      <c r="C24" s="76">
        <v>105.68210009926828</v>
      </c>
      <c r="D24" s="86"/>
      <c r="E24" s="76">
        <v>9</v>
      </c>
      <c r="F24" s="76">
        <v>23.989576544773083</v>
      </c>
      <c r="G24" s="86"/>
      <c r="H24" s="101"/>
      <c r="I24" s="86"/>
      <c r="J24" s="86"/>
      <c r="K24" s="86"/>
      <c r="L24" s="104">
        <v>0.2881944444444445</v>
      </c>
      <c r="M24" s="101">
        <v>12</v>
      </c>
      <c r="N24" s="101">
        <v>17</v>
      </c>
      <c r="O24" s="101">
        <v>0</v>
      </c>
      <c r="P24" s="101">
        <v>1</v>
      </c>
      <c r="Q24" s="86">
        <v>0</v>
      </c>
      <c r="R24" s="15"/>
    </row>
    <row r="25" spans="1:18" ht="12.75">
      <c r="A25" s="39">
        <v>43025</v>
      </c>
      <c r="B25" s="58">
        <v>88</v>
      </c>
      <c r="C25" s="76">
        <v>66.22147816996703</v>
      </c>
      <c r="D25" s="86"/>
      <c r="E25" s="76">
        <v>23</v>
      </c>
      <c r="F25" s="76">
        <v>16.82284307569508</v>
      </c>
      <c r="G25" s="86"/>
      <c r="H25" s="101"/>
      <c r="I25" s="86"/>
      <c r="J25" s="101">
        <v>0.02</v>
      </c>
      <c r="K25" s="77">
        <v>0.05</v>
      </c>
      <c r="L25" s="104">
        <v>0.3090277777777778</v>
      </c>
      <c r="M25" s="101">
        <v>7</v>
      </c>
      <c r="N25" s="101">
        <v>14</v>
      </c>
      <c r="O25" s="101" t="s">
        <v>102</v>
      </c>
      <c r="P25" s="101">
        <v>1</v>
      </c>
      <c r="Q25" s="86">
        <v>0</v>
      </c>
      <c r="R25" s="15"/>
    </row>
    <row r="26" spans="1:18" ht="12.75">
      <c r="A26" s="39">
        <v>43035</v>
      </c>
      <c r="B26" s="76">
        <v>330</v>
      </c>
      <c r="C26" s="76">
        <v>98.9413058482971</v>
      </c>
      <c r="D26" s="78"/>
      <c r="E26" s="76">
        <v>46</v>
      </c>
      <c r="F26" s="76">
        <v>21.632863167774246</v>
      </c>
      <c r="G26" s="78"/>
      <c r="H26" s="85"/>
      <c r="I26" s="78"/>
      <c r="J26" s="77" t="s">
        <v>124</v>
      </c>
      <c r="K26" s="86">
        <v>0.03</v>
      </c>
      <c r="L26" s="87">
        <v>0.3159722222222222</v>
      </c>
      <c r="M26" s="86">
        <v>10</v>
      </c>
      <c r="N26" s="86">
        <v>14</v>
      </c>
      <c r="O26" s="77" t="s">
        <v>72</v>
      </c>
      <c r="P26" s="86">
        <v>1</v>
      </c>
      <c r="Q26" s="86">
        <v>0</v>
      </c>
      <c r="R26" s="15"/>
    </row>
    <row r="27" spans="1:18" s="41" customFormat="1" ht="10.5">
      <c r="A27" s="39"/>
      <c r="B27" s="58"/>
      <c r="C27" s="40"/>
      <c r="D27" s="86"/>
      <c r="E27" s="40"/>
      <c r="F27" s="40"/>
      <c r="G27" s="86"/>
      <c r="H27" s="85"/>
      <c r="I27" s="86"/>
      <c r="J27" s="86"/>
      <c r="K27" s="86"/>
      <c r="L27" s="87"/>
      <c r="M27" s="86"/>
      <c r="N27" s="86"/>
      <c r="O27" s="77"/>
      <c r="P27" s="86"/>
      <c r="Q27" s="86"/>
      <c r="R27" s="86"/>
    </row>
    <row r="28" spans="1:18" s="41" customFormat="1" ht="10.5">
      <c r="A28" s="39"/>
      <c r="B28" s="40"/>
      <c r="C28" s="40"/>
      <c r="D28" s="77"/>
      <c r="E28" s="40"/>
      <c r="F28" s="40"/>
      <c r="G28" s="85"/>
      <c r="H28" s="85"/>
      <c r="I28" s="85"/>
      <c r="J28" s="86"/>
      <c r="K28" s="86"/>
      <c r="L28" s="87"/>
      <c r="M28" s="86"/>
      <c r="N28" s="86"/>
      <c r="O28" s="77"/>
      <c r="P28" s="86"/>
      <c r="Q28" s="86"/>
      <c r="R28" s="86"/>
    </row>
    <row r="29" spans="1:18" ht="12.75">
      <c r="A29" s="39"/>
      <c r="B29" s="76"/>
      <c r="C29" s="40"/>
      <c r="D29" s="78"/>
      <c r="E29" s="76"/>
      <c r="F29" s="40"/>
      <c r="G29" s="37"/>
      <c r="H29" s="37"/>
      <c r="I29" s="37"/>
      <c r="J29" s="37"/>
      <c r="K29" s="37"/>
      <c r="L29" s="99"/>
      <c r="M29" s="94"/>
      <c r="N29" s="94"/>
      <c r="O29" s="94"/>
      <c r="P29" s="94"/>
      <c r="Q29" s="77"/>
      <c r="R29" s="15"/>
    </row>
    <row r="30" spans="1:17" ht="12.75">
      <c r="A30" s="39"/>
      <c r="B30" s="76"/>
      <c r="C30" s="40"/>
      <c r="D30" s="78"/>
      <c r="E30" s="76"/>
      <c r="F30" s="40"/>
      <c r="G30" s="12"/>
      <c r="H30" s="12"/>
      <c r="I30" s="12"/>
      <c r="J30" s="12"/>
      <c r="K30" s="12"/>
      <c r="L30" s="65"/>
      <c r="M30" s="62"/>
      <c r="N30" s="62"/>
      <c r="O30" s="62"/>
      <c r="P30" s="62"/>
      <c r="Q30" s="75"/>
    </row>
    <row r="31" spans="1:17" ht="12.75">
      <c r="A31" s="39"/>
      <c r="B31" s="76"/>
      <c r="C31" s="40"/>
      <c r="D31" s="78"/>
      <c r="E31" s="76"/>
      <c r="F31" s="40"/>
      <c r="G31" s="12"/>
      <c r="H31" s="12"/>
      <c r="I31" s="12"/>
      <c r="J31" s="12"/>
      <c r="K31" s="12"/>
      <c r="L31" s="65"/>
      <c r="M31" s="62"/>
      <c r="N31" s="62"/>
      <c r="O31" s="62"/>
      <c r="P31" s="62"/>
      <c r="Q31" s="75"/>
    </row>
    <row r="32" spans="1:17" ht="12.75">
      <c r="A32" s="39"/>
      <c r="B32" s="76"/>
      <c r="C32" s="40"/>
      <c r="D32" s="78"/>
      <c r="E32" s="76"/>
      <c r="F32" s="40"/>
      <c r="G32" s="12"/>
      <c r="H32" s="12"/>
      <c r="I32" s="12"/>
      <c r="J32" s="12"/>
      <c r="K32" s="12"/>
      <c r="L32" s="65"/>
      <c r="M32" s="62"/>
      <c r="N32" s="62"/>
      <c r="O32" s="62"/>
      <c r="P32" s="62"/>
      <c r="Q32" s="75"/>
    </row>
    <row r="33" spans="1:17" ht="12.75">
      <c r="A33" s="39"/>
      <c r="B33" s="76"/>
      <c r="C33" s="40"/>
      <c r="D33" s="78"/>
      <c r="E33" s="76"/>
      <c r="F33" s="40"/>
      <c r="G33" s="12"/>
      <c r="H33" s="12"/>
      <c r="I33" s="12"/>
      <c r="J33" s="12"/>
      <c r="K33" s="12"/>
      <c r="L33" s="65"/>
      <c r="M33" s="62"/>
      <c r="N33" s="62"/>
      <c r="O33" s="62"/>
      <c r="P33" s="62"/>
      <c r="Q33" s="75"/>
    </row>
    <row r="34" spans="1:17" ht="12.75">
      <c r="A34" s="39"/>
      <c r="B34" s="76"/>
      <c r="C34" s="40"/>
      <c r="D34" s="78"/>
      <c r="E34" s="76"/>
      <c r="F34" s="40"/>
      <c r="G34" s="12"/>
      <c r="H34" s="12"/>
      <c r="I34" s="12"/>
      <c r="J34" s="12"/>
      <c r="K34" s="12"/>
      <c r="L34" s="65"/>
      <c r="M34" s="62"/>
      <c r="N34" s="62"/>
      <c r="O34" s="62"/>
      <c r="P34" s="62"/>
      <c r="Q34" s="75"/>
    </row>
    <row r="35" spans="1:17" ht="12.75">
      <c r="A35" s="39"/>
      <c r="B35" s="76"/>
      <c r="C35" s="40"/>
      <c r="D35" s="78"/>
      <c r="E35" s="76"/>
      <c r="F35" s="40"/>
      <c r="G35" s="12"/>
      <c r="H35" s="12"/>
      <c r="I35" s="12"/>
      <c r="J35" s="12"/>
      <c r="K35" s="12"/>
      <c r="L35" s="65"/>
      <c r="M35" s="62"/>
      <c r="N35" s="62"/>
      <c r="O35" s="62"/>
      <c r="P35" s="62"/>
      <c r="Q35" s="75"/>
    </row>
    <row r="36" spans="1:17" ht="12.75">
      <c r="A36" s="39"/>
      <c r="B36" s="76"/>
      <c r="C36" s="40"/>
      <c r="D36" s="78"/>
      <c r="E36" s="76"/>
      <c r="F36" s="40"/>
      <c r="G36" s="12"/>
      <c r="H36" s="12"/>
      <c r="I36" s="12"/>
      <c r="J36" s="12"/>
      <c r="K36" s="12"/>
      <c r="L36" s="65"/>
      <c r="M36" s="62"/>
      <c r="N36" s="62"/>
      <c r="O36" s="62"/>
      <c r="P36" s="62"/>
      <c r="Q36" s="75"/>
    </row>
    <row r="37" spans="1:17" ht="12.75">
      <c r="A37" s="39"/>
      <c r="B37" s="76"/>
      <c r="C37" s="40"/>
      <c r="D37" s="78"/>
      <c r="E37" s="76"/>
      <c r="F37" s="40"/>
      <c r="G37" s="12"/>
      <c r="H37" s="12"/>
      <c r="I37" s="12"/>
      <c r="J37" s="12"/>
      <c r="K37" s="12"/>
      <c r="L37" s="65"/>
      <c r="M37" s="62"/>
      <c r="N37" s="62"/>
      <c r="O37" s="62"/>
      <c r="P37" s="62"/>
      <c r="Q37" s="75"/>
    </row>
    <row r="38" spans="1:17" ht="12.75">
      <c r="A38" s="39"/>
      <c r="B38" s="76"/>
      <c r="C38" s="40"/>
      <c r="D38" s="78"/>
      <c r="E38" s="76"/>
      <c r="F38" s="40"/>
      <c r="G38" s="12"/>
      <c r="H38" s="12"/>
      <c r="I38" s="12"/>
      <c r="J38" s="12"/>
      <c r="K38" s="12"/>
      <c r="L38" s="65"/>
      <c r="M38" s="62"/>
      <c r="N38" s="62"/>
      <c r="O38" s="62"/>
      <c r="P38" s="62"/>
      <c r="Q38" s="75"/>
    </row>
    <row r="39" spans="1:17" ht="12.75">
      <c r="A39" s="39"/>
      <c r="B39" s="76"/>
      <c r="C39" s="40"/>
      <c r="D39" s="78"/>
      <c r="E39" s="76"/>
      <c r="F39" s="40"/>
      <c r="G39" s="12"/>
      <c r="H39" s="12"/>
      <c r="I39" s="12"/>
      <c r="J39" s="12"/>
      <c r="K39" s="12"/>
      <c r="L39" s="65"/>
      <c r="M39" s="62"/>
      <c r="N39" s="62"/>
      <c r="O39" s="62"/>
      <c r="P39" s="62"/>
      <c r="Q39" s="75"/>
    </row>
    <row r="40" spans="1:17" ht="12.75">
      <c r="A40" s="39"/>
      <c r="B40" s="76"/>
      <c r="C40" s="40"/>
      <c r="D40" s="78"/>
      <c r="E40" s="76"/>
      <c r="F40" s="40"/>
      <c r="G40" s="12"/>
      <c r="H40" s="12"/>
      <c r="I40" s="12"/>
      <c r="J40" s="12"/>
      <c r="K40" s="12"/>
      <c r="L40" s="65"/>
      <c r="M40" s="62"/>
      <c r="N40" s="62"/>
      <c r="O40" s="62"/>
      <c r="P40" s="62"/>
      <c r="Q40" s="75"/>
    </row>
    <row r="41" spans="1:17" ht="12.75">
      <c r="A41" s="39"/>
      <c r="B41" s="76"/>
      <c r="C41" s="40"/>
      <c r="D41" s="78"/>
      <c r="E41" s="76"/>
      <c r="F41" s="40"/>
      <c r="G41" s="12"/>
      <c r="H41" s="12"/>
      <c r="I41" s="12"/>
      <c r="J41" s="12"/>
      <c r="K41" s="12"/>
      <c r="L41" s="65"/>
      <c r="M41" s="62"/>
      <c r="N41" s="62"/>
      <c r="O41" s="62"/>
      <c r="P41" s="62"/>
      <c r="Q41" s="75"/>
    </row>
    <row r="42" spans="1:17" ht="12.75">
      <c r="A42" s="39"/>
      <c r="B42" s="76"/>
      <c r="C42" s="40"/>
      <c r="D42" s="78"/>
      <c r="E42" s="76"/>
      <c r="F42" s="40"/>
      <c r="G42" s="12"/>
      <c r="H42" s="12"/>
      <c r="I42" s="12"/>
      <c r="J42" s="12"/>
      <c r="K42" s="12"/>
      <c r="L42" s="65"/>
      <c r="M42" s="62"/>
      <c r="N42" s="62"/>
      <c r="O42" s="62"/>
      <c r="P42" s="62"/>
      <c r="Q42" s="75"/>
    </row>
    <row r="43" spans="1:17" ht="12.75">
      <c r="A43" s="39"/>
      <c r="B43" s="76"/>
      <c r="C43" s="40"/>
      <c r="D43" s="78"/>
      <c r="E43" s="76"/>
      <c r="F43" s="40"/>
      <c r="G43" s="12"/>
      <c r="H43" s="12"/>
      <c r="I43" s="12"/>
      <c r="J43" s="12"/>
      <c r="K43" s="12"/>
      <c r="L43" s="65"/>
      <c r="M43" s="62"/>
      <c r="N43" s="62"/>
      <c r="O43" s="62"/>
      <c r="P43" s="62"/>
      <c r="Q43" s="75"/>
    </row>
    <row r="44" spans="1:17" ht="12.75">
      <c r="A44" s="39"/>
      <c r="B44" s="76"/>
      <c r="C44" s="40"/>
      <c r="D44" s="78"/>
      <c r="E44" s="76"/>
      <c r="F44" s="40"/>
      <c r="G44" s="12"/>
      <c r="H44" s="12"/>
      <c r="I44" s="12"/>
      <c r="J44" s="12"/>
      <c r="K44" s="12"/>
      <c r="L44" s="65"/>
      <c r="M44" s="62"/>
      <c r="N44" s="62"/>
      <c r="O44" s="62"/>
      <c r="P44" s="62"/>
      <c r="Q44" s="75"/>
    </row>
    <row r="45" spans="1:17" ht="12.75">
      <c r="A45" s="39"/>
      <c r="B45" s="76"/>
      <c r="C45" s="40"/>
      <c r="D45" s="78"/>
      <c r="E45" s="76"/>
      <c r="F45" s="40"/>
      <c r="G45" s="12"/>
      <c r="H45" s="12"/>
      <c r="I45" s="12"/>
      <c r="J45" s="12"/>
      <c r="K45" s="12"/>
      <c r="L45" s="65"/>
      <c r="M45" s="62"/>
      <c r="N45" s="62"/>
      <c r="O45" s="62"/>
      <c r="P45" s="62"/>
      <c r="Q45" s="75"/>
    </row>
    <row r="46" spans="1:17" ht="12.75">
      <c r="A46" s="39"/>
      <c r="B46" s="76"/>
      <c r="C46" s="40"/>
      <c r="D46" s="78"/>
      <c r="E46" s="76"/>
      <c r="F46" s="40"/>
      <c r="G46" s="12"/>
      <c r="H46" s="12"/>
      <c r="I46" s="12"/>
      <c r="J46" s="12"/>
      <c r="K46" s="12"/>
      <c r="L46" s="65"/>
      <c r="M46" s="62"/>
      <c r="N46" s="62"/>
      <c r="O46" s="62"/>
      <c r="P46" s="62"/>
      <c r="Q46" s="75"/>
    </row>
    <row r="47" spans="1:17" ht="12.75">
      <c r="A47" s="39"/>
      <c r="B47" s="76"/>
      <c r="C47" s="40"/>
      <c r="D47" s="78"/>
      <c r="E47" s="76"/>
      <c r="F47" s="40"/>
      <c r="G47" s="12"/>
      <c r="H47" s="12"/>
      <c r="I47" s="12"/>
      <c r="J47" s="12"/>
      <c r="K47" s="12"/>
      <c r="L47" s="65"/>
      <c r="M47" s="62"/>
      <c r="N47" s="62"/>
      <c r="O47" s="62"/>
      <c r="P47" s="62"/>
      <c r="Q47" s="75"/>
    </row>
    <row r="48" spans="1:17" ht="12.75">
      <c r="A48" s="39"/>
      <c r="B48" s="76"/>
      <c r="C48" s="40"/>
      <c r="D48" s="78"/>
      <c r="E48" s="76"/>
      <c r="F48" s="40"/>
      <c r="G48" s="12"/>
      <c r="H48" s="12"/>
      <c r="I48" s="12"/>
      <c r="J48" s="12"/>
      <c r="K48" s="12"/>
      <c r="L48" s="65"/>
      <c r="M48" s="62"/>
      <c r="N48" s="62"/>
      <c r="O48" s="62"/>
      <c r="P48" s="62"/>
      <c r="Q48" s="75"/>
    </row>
    <row r="49" spans="1:17" ht="12.75">
      <c r="A49" s="39"/>
      <c r="B49" s="76"/>
      <c r="C49" s="40"/>
      <c r="D49" s="78"/>
      <c r="E49" s="76"/>
      <c r="F49" s="40"/>
      <c r="G49" s="12"/>
      <c r="H49" s="12"/>
      <c r="I49" s="12"/>
      <c r="J49" s="12"/>
      <c r="K49" s="12"/>
      <c r="L49" s="65"/>
      <c r="M49" s="62"/>
      <c r="N49" s="62"/>
      <c r="O49" s="62"/>
      <c r="P49" s="62"/>
      <c r="Q49" s="75"/>
    </row>
    <row r="50" spans="1:17" ht="12.75">
      <c r="A50" s="39"/>
      <c r="B50" s="76"/>
      <c r="C50" s="40"/>
      <c r="D50" s="78"/>
      <c r="E50" s="76"/>
      <c r="F50" s="40"/>
      <c r="G50" s="12"/>
      <c r="H50" s="12"/>
      <c r="I50" s="12"/>
      <c r="J50" s="12"/>
      <c r="K50" s="12"/>
      <c r="L50" s="65"/>
      <c r="M50" s="62"/>
      <c r="N50" s="62"/>
      <c r="O50" s="62"/>
      <c r="P50" s="62"/>
      <c r="Q50" s="75"/>
    </row>
    <row r="51" spans="1:17" ht="12.75">
      <c r="A51" s="39"/>
      <c r="B51" s="76"/>
      <c r="C51" s="40"/>
      <c r="D51" s="78"/>
      <c r="E51" s="76"/>
      <c r="F51" s="40"/>
      <c r="G51" s="12"/>
      <c r="H51" s="12"/>
      <c r="I51" s="12"/>
      <c r="J51" s="12"/>
      <c r="K51" s="12"/>
      <c r="L51" s="65"/>
      <c r="M51" s="62"/>
      <c r="N51" s="62"/>
      <c r="O51" s="62"/>
      <c r="P51" s="62"/>
      <c r="Q51" s="75"/>
    </row>
    <row r="52" spans="1:17" ht="12.75">
      <c r="A52" s="39"/>
      <c r="B52" s="76"/>
      <c r="C52" s="40"/>
      <c r="D52" s="78"/>
      <c r="E52" s="76"/>
      <c r="F52" s="40"/>
      <c r="G52" s="12"/>
      <c r="H52" s="12"/>
      <c r="I52" s="12"/>
      <c r="J52" s="12"/>
      <c r="K52" s="12"/>
      <c r="L52" s="65"/>
      <c r="M52" s="62"/>
      <c r="N52" s="62"/>
      <c r="O52" s="62"/>
      <c r="P52" s="62"/>
      <c r="Q52" s="75"/>
    </row>
    <row r="53" spans="1:17" ht="12.75">
      <c r="A53" s="39"/>
      <c r="B53" s="76"/>
      <c r="C53" s="40"/>
      <c r="D53" s="78"/>
      <c r="E53" s="76"/>
      <c r="F53" s="40"/>
      <c r="G53" s="12"/>
      <c r="H53" s="12"/>
      <c r="I53" s="12"/>
      <c r="J53" s="12"/>
      <c r="K53" s="12"/>
      <c r="L53" s="65"/>
      <c r="M53" s="62"/>
      <c r="N53" s="62"/>
      <c r="O53" s="62"/>
      <c r="P53" s="62"/>
      <c r="Q53" s="75"/>
    </row>
    <row r="54" spans="1:17" ht="12.75">
      <c r="A54" s="39"/>
      <c r="B54" s="76"/>
      <c r="C54" s="40"/>
      <c r="D54" s="78"/>
      <c r="E54" s="76"/>
      <c r="F54" s="40"/>
      <c r="G54" s="12"/>
      <c r="H54" s="12"/>
      <c r="I54" s="12"/>
      <c r="J54" s="12"/>
      <c r="K54" s="12"/>
      <c r="L54" s="65"/>
      <c r="M54" s="62"/>
      <c r="N54" s="62"/>
      <c r="O54" s="62"/>
      <c r="P54" s="62"/>
      <c r="Q54" s="75"/>
    </row>
    <row r="55" spans="1:17" ht="12.75">
      <c r="A55" s="39"/>
      <c r="B55" s="76"/>
      <c r="C55" s="40"/>
      <c r="D55" s="78"/>
      <c r="E55" s="76"/>
      <c r="F55" s="40"/>
      <c r="G55" s="12"/>
      <c r="H55" s="12"/>
      <c r="I55" s="12"/>
      <c r="J55" s="12"/>
      <c r="K55" s="12"/>
      <c r="L55" s="65"/>
      <c r="M55" s="62"/>
      <c r="N55" s="62"/>
      <c r="O55" s="62"/>
      <c r="P55" s="62"/>
      <c r="Q55" s="75"/>
    </row>
    <row r="56" spans="1:17" ht="12.75">
      <c r="A56" s="39"/>
      <c r="B56" s="76"/>
      <c r="C56" s="40"/>
      <c r="D56" s="78"/>
      <c r="E56" s="76"/>
      <c r="F56" s="40"/>
      <c r="G56" s="12"/>
      <c r="H56" s="12"/>
      <c r="I56" s="12"/>
      <c r="J56" s="12"/>
      <c r="K56" s="12"/>
      <c r="L56" s="65"/>
      <c r="M56" s="62"/>
      <c r="N56" s="62"/>
      <c r="O56" s="62"/>
      <c r="P56" s="62"/>
      <c r="Q56" s="75"/>
    </row>
    <row r="57" spans="1:17" ht="12.75">
      <c r="A57" s="39"/>
      <c r="B57" s="76"/>
      <c r="C57" s="40"/>
      <c r="D57" s="78"/>
      <c r="E57" s="76"/>
      <c r="F57" s="40"/>
      <c r="G57" s="12"/>
      <c r="H57" s="12"/>
      <c r="I57" s="12"/>
      <c r="J57" s="12"/>
      <c r="K57" s="12"/>
      <c r="L57" s="65"/>
      <c r="M57" s="62"/>
      <c r="N57" s="62"/>
      <c r="O57" s="62"/>
      <c r="P57" s="62"/>
      <c r="Q57" s="75"/>
    </row>
    <row r="58" spans="1:17" ht="12.75">
      <c r="A58" s="39"/>
      <c r="B58" s="40"/>
      <c r="C58" s="40"/>
      <c r="D58" s="78"/>
      <c r="E58" s="76"/>
      <c r="F58" s="40"/>
      <c r="G58" s="12"/>
      <c r="H58" s="12"/>
      <c r="I58" s="12"/>
      <c r="J58" s="12"/>
      <c r="K58" s="12"/>
      <c r="L58" s="65"/>
      <c r="M58" s="62"/>
      <c r="N58" s="62"/>
      <c r="O58" s="60"/>
      <c r="P58" s="62"/>
      <c r="Q58" s="75"/>
    </row>
    <row r="59" spans="1:17" ht="12.75">
      <c r="A59" s="39"/>
      <c r="B59" s="40"/>
      <c r="C59" s="40"/>
      <c r="D59" s="78"/>
      <c r="E59" s="76"/>
      <c r="F59" s="40"/>
      <c r="G59" s="12"/>
      <c r="H59" s="12"/>
      <c r="I59" s="12"/>
      <c r="J59" s="60"/>
      <c r="K59" s="60"/>
      <c r="L59" s="65"/>
      <c r="M59" s="62"/>
      <c r="N59" s="62"/>
      <c r="O59" s="60"/>
      <c r="P59" s="62"/>
      <c r="Q59" s="75"/>
    </row>
    <row r="60" spans="2:16" ht="12.75">
      <c r="B60" s="4"/>
      <c r="C60" s="28"/>
      <c r="D60" s="12"/>
      <c r="E60" s="4"/>
      <c r="F60" s="28"/>
      <c r="G60" s="12"/>
      <c r="H60" s="12"/>
      <c r="I60" s="12"/>
      <c r="J60" s="12"/>
      <c r="K60" s="12"/>
      <c r="L60" s="33"/>
      <c r="M60" s="7"/>
      <c r="N60" s="7"/>
      <c r="O60" s="12"/>
      <c r="P60" s="7"/>
    </row>
    <row r="61" spans="3:12" ht="12.75">
      <c r="C61" s="2"/>
      <c r="F61" s="2"/>
      <c r="L61" s="29"/>
    </row>
    <row r="62" spans="3:12" ht="12.75">
      <c r="C62" s="2"/>
      <c r="F62" s="28" t="s">
        <v>5</v>
      </c>
      <c r="G62" s="12"/>
      <c r="H62" s="12"/>
      <c r="L62" s="29"/>
    </row>
    <row r="63" spans="3:12" ht="12.75">
      <c r="C63" s="2"/>
      <c r="F63" s="2"/>
      <c r="L63" s="29"/>
    </row>
    <row r="64" spans="3:12" ht="12.75">
      <c r="C64" s="2"/>
      <c r="F64" s="113" t="s">
        <v>3</v>
      </c>
      <c r="G64" s="113"/>
      <c r="L64" s="29"/>
    </row>
    <row r="65" spans="3:12" ht="12.75">
      <c r="C65" s="2"/>
      <c r="F65" s="2"/>
      <c r="G65" s="112" t="s">
        <v>21</v>
      </c>
      <c r="H65" s="112"/>
      <c r="I65">
        <f>COUNTIF(B3:B130,"&gt;1000")</f>
        <v>0</v>
      </c>
      <c r="L65" s="29"/>
    </row>
    <row r="66" spans="3:12" ht="12.75">
      <c r="C66" s="2"/>
      <c r="F66" s="2"/>
      <c r="G66" s="112" t="s">
        <v>6</v>
      </c>
      <c r="H66" s="112"/>
      <c r="I66">
        <f>COUNTIF(C3:C130,"&gt;200")</f>
        <v>8</v>
      </c>
      <c r="L66" s="29"/>
    </row>
    <row r="67" spans="3:12" ht="12.75">
      <c r="C67" s="2"/>
      <c r="F67" s="2"/>
      <c r="L67" s="29"/>
    </row>
    <row r="68" spans="3:12" ht="12.75">
      <c r="C68" s="2"/>
      <c r="F68" s="112" t="s">
        <v>4</v>
      </c>
      <c r="G68" s="112"/>
      <c r="L68" s="29"/>
    </row>
    <row r="69" spans="3:12" ht="12.75">
      <c r="C69" s="2"/>
      <c r="F69" s="2"/>
      <c r="G69" s="112" t="s">
        <v>7</v>
      </c>
      <c r="H69" s="112"/>
      <c r="I69">
        <f>COUNTIF(F3:F100,"&gt;35")</f>
        <v>17</v>
      </c>
      <c r="L69" s="29"/>
    </row>
    <row r="70" spans="3:12" ht="12.75">
      <c r="C70" s="2"/>
      <c r="F70" s="2"/>
      <c r="G70" s="112" t="s">
        <v>22</v>
      </c>
      <c r="H70" s="112"/>
      <c r="I70">
        <f>COUNTIF(E5:E131,"&gt;104")</f>
        <v>6</v>
      </c>
      <c r="L70" s="29"/>
    </row>
    <row r="71" spans="3:12" ht="12.75">
      <c r="C71" s="2"/>
      <c r="F71" s="2"/>
      <c r="L71" s="29"/>
    </row>
    <row r="72" spans="3:12" ht="12.75">
      <c r="C72" s="2"/>
      <c r="F72" s="2"/>
      <c r="L72" s="29"/>
    </row>
    <row r="73" spans="3:12" ht="12.75">
      <c r="C73" s="2"/>
      <c r="F73" s="2"/>
      <c r="L73" s="29"/>
    </row>
    <row r="74" spans="3:12" ht="12.75">
      <c r="C74" s="2"/>
      <c r="F74" s="2"/>
      <c r="L74" s="29"/>
    </row>
    <row r="75" spans="3:12" ht="12.75">
      <c r="C75" s="2"/>
      <c r="F75" s="2"/>
      <c r="L75" s="29"/>
    </row>
    <row r="76" spans="3:12" ht="12.75">
      <c r="C76" s="2"/>
      <c r="F76" s="2"/>
      <c r="L76" s="29"/>
    </row>
    <row r="77" spans="3:12" ht="12.75">
      <c r="C77" s="2"/>
      <c r="F77" s="2"/>
      <c r="L77" s="29"/>
    </row>
    <row r="78" spans="3:12" ht="12.75">
      <c r="C78" s="2"/>
      <c r="F78" s="2"/>
      <c r="L78" s="29"/>
    </row>
  </sheetData>
  <sheetProtection/>
  <mergeCells count="7">
    <mergeCell ref="G70:H70"/>
    <mergeCell ref="E2:F2"/>
    <mergeCell ref="F64:G64"/>
    <mergeCell ref="G65:H65"/>
    <mergeCell ref="G66:H66"/>
    <mergeCell ref="F68:G68"/>
    <mergeCell ref="G69:H69"/>
  </mergeCells>
  <printOptions/>
  <pageMargins left="0.75" right="0.75" top="1" bottom="1" header="0.5" footer="0.5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I11" sqref="I11:J11"/>
    </sheetView>
  </sheetViews>
  <sheetFormatPr defaultColWidth="11.421875" defaultRowHeight="12.75"/>
  <cols>
    <col min="1" max="1" width="7.140625" style="43" customWidth="1"/>
    <col min="2" max="2" width="11.28125" style="0" customWidth="1"/>
    <col min="3" max="3" width="8.8515625" style="0" customWidth="1"/>
    <col min="4" max="4" width="1.421875" style="0" customWidth="1"/>
    <col min="5" max="7" width="8.8515625" style="0" customWidth="1"/>
    <col min="8" max="8" width="13.28125" style="0" bestFit="1" customWidth="1"/>
    <col min="9" max="9" width="8.8515625" style="0" customWidth="1"/>
    <col min="10" max="10" width="9.421875" style="0" customWidth="1"/>
    <col min="11" max="11" width="1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2.75">
      <c r="A1" s="46" t="s">
        <v>36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32" t="s">
        <v>37</v>
      </c>
      <c r="J3" s="32" t="s">
        <v>38</v>
      </c>
      <c r="K3" s="41"/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7" ht="12.75">
      <c r="A4" s="39">
        <v>42865</v>
      </c>
      <c r="B4" s="58">
        <v>191</v>
      </c>
      <c r="C4" s="58">
        <v>0</v>
      </c>
      <c r="D4" s="86"/>
      <c r="E4" s="76">
        <v>15</v>
      </c>
      <c r="F4" s="58">
        <v>0</v>
      </c>
      <c r="G4" s="86"/>
      <c r="H4" s="86"/>
      <c r="I4" s="86"/>
      <c r="J4" s="86"/>
      <c r="K4" s="86"/>
      <c r="L4" s="87">
        <v>0.40208333333333335</v>
      </c>
      <c r="M4" s="86">
        <v>14</v>
      </c>
      <c r="N4" s="86">
        <v>16</v>
      </c>
      <c r="O4" s="77" t="s">
        <v>46</v>
      </c>
      <c r="P4" s="86">
        <v>2</v>
      </c>
      <c r="Q4" s="86">
        <v>0</v>
      </c>
    </row>
    <row r="5" spans="1:17" ht="12.75">
      <c r="A5" s="39">
        <v>42872</v>
      </c>
      <c r="B5" s="58">
        <v>54</v>
      </c>
      <c r="C5" s="76">
        <v>101.55786527886457</v>
      </c>
      <c r="D5" s="86"/>
      <c r="E5" s="76">
        <v>16</v>
      </c>
      <c r="F5" s="76">
        <v>15.491933384829673</v>
      </c>
      <c r="G5" s="86"/>
      <c r="H5" s="86"/>
      <c r="I5" s="77"/>
      <c r="J5" s="77"/>
      <c r="K5" s="86"/>
      <c r="L5" s="87">
        <v>0.31527777777777777</v>
      </c>
      <c r="M5" s="86">
        <v>20</v>
      </c>
      <c r="N5" s="86">
        <v>20</v>
      </c>
      <c r="O5" s="77" t="s">
        <v>52</v>
      </c>
      <c r="P5" s="86">
        <v>1</v>
      </c>
      <c r="Q5" s="86">
        <v>0</v>
      </c>
    </row>
    <row r="6" spans="1:17" ht="12.75">
      <c r="A6" s="39">
        <v>42879</v>
      </c>
      <c r="B6" s="58">
        <v>54</v>
      </c>
      <c r="C6" s="76">
        <v>82.27608704332121</v>
      </c>
      <c r="D6" s="86"/>
      <c r="E6" s="76">
        <v>18</v>
      </c>
      <c r="F6" s="76">
        <v>16.28650569956944</v>
      </c>
      <c r="G6" s="86"/>
      <c r="H6" s="77"/>
      <c r="I6" s="86"/>
      <c r="J6" s="86"/>
      <c r="K6" s="86"/>
      <c r="L6" s="87">
        <v>0.32083333333333336</v>
      </c>
      <c r="M6" s="86">
        <v>16</v>
      </c>
      <c r="N6" s="86">
        <v>19</v>
      </c>
      <c r="O6" s="77" t="s">
        <v>63</v>
      </c>
      <c r="P6" s="86">
        <v>3</v>
      </c>
      <c r="Q6" s="86">
        <v>0</v>
      </c>
    </row>
    <row r="7" spans="1:17" ht="12.75">
      <c r="A7" s="39">
        <v>42886</v>
      </c>
      <c r="B7" s="76">
        <v>70</v>
      </c>
      <c r="C7" s="76">
        <v>79.01867293526826</v>
      </c>
      <c r="D7" s="86"/>
      <c r="E7" s="76">
        <v>23</v>
      </c>
      <c r="F7" s="76">
        <v>17.754273087838</v>
      </c>
      <c r="G7" s="86"/>
      <c r="H7" s="86"/>
      <c r="I7" s="15">
        <v>0.07</v>
      </c>
      <c r="J7" s="61">
        <v>0.42</v>
      </c>
      <c r="K7" s="86"/>
      <c r="L7" s="87">
        <v>0.29791666666666666</v>
      </c>
      <c r="M7" s="86">
        <v>14</v>
      </c>
      <c r="N7" s="86">
        <v>20</v>
      </c>
      <c r="O7" s="77" t="s">
        <v>66</v>
      </c>
      <c r="P7" s="86">
        <v>4</v>
      </c>
      <c r="Q7" s="86">
        <v>0</v>
      </c>
    </row>
    <row r="8" spans="1:17" ht="12.75">
      <c r="A8" s="39">
        <v>42893</v>
      </c>
      <c r="B8" s="76">
        <v>240</v>
      </c>
      <c r="C8" s="76">
        <v>98.6792940114796</v>
      </c>
      <c r="D8" s="86"/>
      <c r="E8" s="76">
        <v>53</v>
      </c>
      <c r="F8" s="76">
        <v>22.09517728129554</v>
      </c>
      <c r="G8" s="86"/>
      <c r="H8" s="86"/>
      <c r="I8" s="86">
        <v>0.12</v>
      </c>
      <c r="J8" s="86">
        <v>0.2</v>
      </c>
      <c r="K8" s="86"/>
      <c r="L8" s="87">
        <v>0.29930555555555555</v>
      </c>
      <c r="M8" s="86">
        <v>12</v>
      </c>
      <c r="N8" s="86">
        <v>20</v>
      </c>
      <c r="O8" s="77" t="s">
        <v>63</v>
      </c>
      <c r="P8" s="86">
        <v>3</v>
      </c>
      <c r="Q8" s="86">
        <v>0</v>
      </c>
    </row>
    <row r="9" spans="1:17" ht="12.75">
      <c r="A9" s="39">
        <v>42900</v>
      </c>
      <c r="B9" s="76">
        <v>220</v>
      </c>
      <c r="C9" s="76">
        <v>101.50884737857425</v>
      </c>
      <c r="D9" s="86"/>
      <c r="E9" s="76">
        <v>100</v>
      </c>
      <c r="F9" s="76">
        <v>32.29083226451534</v>
      </c>
      <c r="G9" s="86"/>
      <c r="H9" s="86"/>
      <c r="I9" s="86">
        <v>0.08</v>
      </c>
      <c r="J9" s="86">
        <v>0.08</v>
      </c>
      <c r="K9" s="86"/>
      <c r="L9" s="87">
        <v>0.3055555555555555</v>
      </c>
      <c r="M9" s="86">
        <v>23</v>
      </c>
      <c r="N9" s="86">
        <v>29</v>
      </c>
      <c r="O9" s="86">
        <v>0</v>
      </c>
      <c r="P9" s="86">
        <v>3</v>
      </c>
      <c r="Q9" s="86">
        <v>0</v>
      </c>
    </row>
    <row r="10" spans="1:17" ht="12.75">
      <c r="A10" s="39">
        <v>42907</v>
      </c>
      <c r="B10" s="76">
        <v>490</v>
      </c>
      <c r="C10" s="76">
        <v>157.7845081885797</v>
      </c>
      <c r="D10" s="86"/>
      <c r="E10" s="40">
        <v>210</v>
      </c>
      <c r="F10" s="40">
        <v>54.03797935921586</v>
      </c>
      <c r="G10" s="86"/>
      <c r="H10" s="86"/>
      <c r="I10" s="86">
        <v>0</v>
      </c>
      <c r="J10" s="86">
        <v>1.56</v>
      </c>
      <c r="K10" s="107"/>
      <c r="L10" s="87">
        <v>0.30972222222222223</v>
      </c>
      <c r="M10" s="86">
        <v>24</v>
      </c>
      <c r="N10" s="86">
        <v>26</v>
      </c>
      <c r="O10" s="77" t="s">
        <v>82</v>
      </c>
      <c r="P10" s="86">
        <v>1</v>
      </c>
      <c r="Q10" s="86">
        <v>0</v>
      </c>
    </row>
    <row r="11" spans="1:17" ht="12.75">
      <c r="A11" s="39">
        <v>42914</v>
      </c>
      <c r="B11" s="76">
        <v>48</v>
      </c>
      <c r="C11" s="76">
        <v>154.1110771716323</v>
      </c>
      <c r="D11" s="86"/>
      <c r="E11" s="76">
        <v>59</v>
      </c>
      <c r="F11" s="40">
        <v>68.51962893523347</v>
      </c>
      <c r="G11" s="86"/>
      <c r="H11" s="86"/>
      <c r="I11" s="86">
        <v>0.15</v>
      </c>
      <c r="J11" s="86">
        <v>0.15</v>
      </c>
      <c r="K11" s="86"/>
      <c r="L11" s="87">
        <v>0.29444444444444445</v>
      </c>
      <c r="M11" s="86">
        <v>19</v>
      </c>
      <c r="N11" s="86"/>
      <c r="O11" s="77" t="s">
        <v>72</v>
      </c>
      <c r="P11" s="86">
        <v>1</v>
      </c>
      <c r="Q11" s="86">
        <v>0</v>
      </c>
    </row>
    <row r="12" spans="1:17" ht="12.75">
      <c r="A12" s="39">
        <v>42921</v>
      </c>
      <c r="B12" s="76">
        <v>190</v>
      </c>
      <c r="C12" s="76">
        <v>188.17631870733732</v>
      </c>
      <c r="D12" s="86"/>
      <c r="E12" s="76">
        <v>7</v>
      </c>
      <c r="F12" s="40">
        <v>54.011848796045314</v>
      </c>
      <c r="G12" s="86"/>
      <c r="H12" s="86"/>
      <c r="I12" s="77"/>
      <c r="J12" s="77"/>
      <c r="K12" s="86"/>
      <c r="L12" s="87">
        <v>0.29791666666666666</v>
      </c>
      <c r="M12" s="86">
        <v>20</v>
      </c>
      <c r="N12" s="86">
        <v>26</v>
      </c>
      <c r="O12" s="77">
        <v>0</v>
      </c>
      <c r="P12" s="86">
        <v>1</v>
      </c>
      <c r="Q12" s="86">
        <v>0</v>
      </c>
    </row>
    <row r="13" spans="1:17" ht="12.75">
      <c r="A13" s="39">
        <v>42928</v>
      </c>
      <c r="B13" s="58">
        <v>540</v>
      </c>
      <c r="C13" s="40">
        <v>221.31022096761683</v>
      </c>
      <c r="D13" s="86"/>
      <c r="E13" s="40">
        <v>580</v>
      </c>
      <c r="F13" s="40">
        <v>87.16045084193078</v>
      </c>
      <c r="G13" s="86"/>
      <c r="H13" s="86"/>
      <c r="I13" s="86">
        <v>0.45</v>
      </c>
      <c r="J13" s="86">
        <v>0.45</v>
      </c>
      <c r="K13" s="86"/>
      <c r="L13" s="87">
        <v>0.2951388888888889</v>
      </c>
      <c r="M13" s="86">
        <v>27</v>
      </c>
      <c r="N13" s="86">
        <v>23</v>
      </c>
      <c r="O13" s="77">
        <v>0</v>
      </c>
      <c r="P13" s="86">
        <v>2</v>
      </c>
      <c r="Q13" s="86">
        <v>0</v>
      </c>
    </row>
    <row r="14" spans="1:17" ht="12.75">
      <c r="A14" s="39">
        <v>42935</v>
      </c>
      <c r="B14" s="58">
        <v>59</v>
      </c>
      <c r="C14" s="59">
        <v>170.093351282508</v>
      </c>
      <c r="D14" s="86"/>
      <c r="E14" s="76">
        <v>12</v>
      </c>
      <c r="F14" s="40">
        <v>57.03687425345429</v>
      </c>
      <c r="G14" s="86"/>
      <c r="H14" s="86"/>
      <c r="I14" s="86"/>
      <c r="J14" s="86"/>
      <c r="K14" s="86"/>
      <c r="L14" s="87">
        <v>0.2986111111111111</v>
      </c>
      <c r="M14" s="86">
        <v>24</v>
      </c>
      <c r="N14" s="86">
        <v>27</v>
      </c>
      <c r="O14" s="77">
        <v>0</v>
      </c>
      <c r="P14" s="86">
        <v>1</v>
      </c>
      <c r="Q14" s="86">
        <v>0</v>
      </c>
    </row>
    <row r="15" spans="1:17" ht="12.75">
      <c r="A15" s="39">
        <v>42942</v>
      </c>
      <c r="B15" s="58">
        <v>240</v>
      </c>
      <c r="C15" s="59">
        <v>147.4654805136987</v>
      </c>
      <c r="D15" s="86"/>
      <c r="E15" s="76">
        <v>70</v>
      </c>
      <c r="F15" s="40">
        <v>45.78586951613977</v>
      </c>
      <c r="G15" s="86"/>
      <c r="H15" s="86"/>
      <c r="I15" s="15">
        <v>0</v>
      </c>
      <c r="J15" s="61">
        <v>0.84</v>
      </c>
      <c r="K15" s="86"/>
      <c r="L15" s="87">
        <v>0.3090277777777778</v>
      </c>
      <c r="M15" s="86">
        <v>17</v>
      </c>
      <c r="N15" s="77">
        <v>24</v>
      </c>
      <c r="O15" s="77">
        <v>0</v>
      </c>
      <c r="P15" s="86">
        <v>1</v>
      </c>
      <c r="Q15" s="86">
        <v>0</v>
      </c>
    </row>
    <row r="16" spans="1:17" ht="12.75">
      <c r="A16" s="39">
        <v>42949</v>
      </c>
      <c r="B16" s="76">
        <v>140</v>
      </c>
      <c r="C16" s="76">
        <v>182.6702108061555</v>
      </c>
      <c r="D16" s="86"/>
      <c r="E16" s="76">
        <v>9</v>
      </c>
      <c r="F16" s="76">
        <v>31.434717794146717</v>
      </c>
      <c r="G16" s="86"/>
      <c r="H16" s="86"/>
      <c r="I16" s="86"/>
      <c r="J16" s="86"/>
      <c r="K16" s="86"/>
      <c r="L16" s="87">
        <v>0.3159722222222222</v>
      </c>
      <c r="M16" s="86">
        <v>24</v>
      </c>
      <c r="N16" s="77">
        <v>27</v>
      </c>
      <c r="O16" s="77">
        <v>0</v>
      </c>
      <c r="P16" s="86">
        <v>3</v>
      </c>
      <c r="Q16" s="86">
        <v>0</v>
      </c>
    </row>
    <row r="17" spans="1:17" ht="12.75">
      <c r="A17" s="108">
        <v>42956</v>
      </c>
      <c r="B17" s="76">
        <v>28</v>
      </c>
      <c r="C17" s="59">
        <v>124.5514007233218</v>
      </c>
      <c r="D17" s="17"/>
      <c r="E17" s="76">
        <v>14</v>
      </c>
      <c r="F17" s="4">
        <v>36.10900861993235</v>
      </c>
      <c r="G17" s="15"/>
      <c r="H17" s="15"/>
      <c r="I17" s="15">
        <v>0.01</v>
      </c>
      <c r="J17" s="77">
        <v>0.53</v>
      </c>
      <c r="K17" s="15"/>
      <c r="L17" s="92">
        <v>0.3229166666666667</v>
      </c>
      <c r="M17" s="77">
        <v>20</v>
      </c>
      <c r="N17" s="77">
        <v>23</v>
      </c>
      <c r="O17" s="77">
        <v>0</v>
      </c>
      <c r="P17" s="77">
        <v>1</v>
      </c>
      <c r="Q17" s="77">
        <v>0</v>
      </c>
    </row>
    <row r="18" spans="1:17" ht="12.75">
      <c r="A18" s="39">
        <v>42963</v>
      </c>
      <c r="B18" s="76">
        <v>250</v>
      </c>
      <c r="C18" s="76">
        <v>106.77211998089606</v>
      </c>
      <c r="D18" s="86"/>
      <c r="E18" s="76">
        <v>70</v>
      </c>
      <c r="F18" s="76">
        <v>23.656450074288163</v>
      </c>
      <c r="G18" s="86"/>
      <c r="H18" s="86"/>
      <c r="I18" s="77">
        <v>0.42</v>
      </c>
      <c r="J18" s="77">
        <v>0.42</v>
      </c>
      <c r="K18" s="86"/>
      <c r="L18" s="87">
        <v>0.3</v>
      </c>
      <c r="M18" s="86">
        <v>21</v>
      </c>
      <c r="N18" s="86">
        <v>23</v>
      </c>
      <c r="O18" s="77">
        <v>0</v>
      </c>
      <c r="P18" s="86">
        <v>6</v>
      </c>
      <c r="Q18" s="86">
        <v>0</v>
      </c>
    </row>
    <row r="19" spans="1:17" ht="12.75">
      <c r="A19" s="39">
        <v>42971</v>
      </c>
      <c r="B19" s="76">
        <v>150</v>
      </c>
      <c r="C19" s="76">
        <v>128.67841869287403</v>
      </c>
      <c r="D19" s="86"/>
      <c r="E19" s="76">
        <v>29</v>
      </c>
      <c r="F19" s="76">
        <v>28.222333827926708</v>
      </c>
      <c r="G19" s="86"/>
      <c r="H19" s="86"/>
      <c r="I19" s="77"/>
      <c r="J19" s="77">
        <v>0.37</v>
      </c>
      <c r="K19" s="86"/>
      <c r="L19" s="87">
        <v>0.31180555555555556</v>
      </c>
      <c r="M19" s="86">
        <v>19</v>
      </c>
      <c r="N19" s="86">
        <v>25</v>
      </c>
      <c r="O19" s="86">
        <v>0</v>
      </c>
      <c r="P19" s="86">
        <v>1</v>
      </c>
      <c r="Q19" s="86">
        <v>0</v>
      </c>
    </row>
    <row r="20" spans="1:17" ht="12.75">
      <c r="A20" s="39">
        <v>42977</v>
      </c>
      <c r="B20" s="76">
        <v>601</v>
      </c>
      <c r="C20" s="76">
        <v>154.61027810361784</v>
      </c>
      <c r="D20" s="86"/>
      <c r="E20" s="40">
        <v>460</v>
      </c>
      <c r="F20" s="40">
        <v>41.12679656876773</v>
      </c>
      <c r="G20" s="86"/>
      <c r="H20" s="86"/>
      <c r="I20" s="61">
        <v>0.6</v>
      </c>
      <c r="J20" s="77">
        <v>0.6</v>
      </c>
      <c r="K20" s="86"/>
      <c r="L20" s="87">
        <v>0.29097222222222224</v>
      </c>
      <c r="M20" s="86">
        <v>16</v>
      </c>
      <c r="N20" s="86">
        <v>19</v>
      </c>
      <c r="O20" s="77" t="s">
        <v>46</v>
      </c>
      <c r="P20" s="86">
        <v>3</v>
      </c>
      <c r="Q20" s="86">
        <v>0</v>
      </c>
    </row>
    <row r="21" spans="1:18" ht="12.75">
      <c r="A21" s="39">
        <v>42985</v>
      </c>
      <c r="B21" s="76">
        <v>490</v>
      </c>
      <c r="C21" s="76">
        <v>198.6332599323502</v>
      </c>
      <c r="D21" s="86"/>
      <c r="E21" s="40">
        <v>130</v>
      </c>
      <c r="F21" s="40">
        <v>70.15603749292488</v>
      </c>
      <c r="G21" s="86"/>
      <c r="H21" s="86"/>
      <c r="I21" s="86">
        <v>0.51</v>
      </c>
      <c r="J21" s="86">
        <v>0.51</v>
      </c>
      <c r="K21" s="86"/>
      <c r="L21" s="87">
        <v>0.2916666666666667</v>
      </c>
      <c r="M21" s="86">
        <v>16</v>
      </c>
      <c r="N21" s="86">
        <v>20</v>
      </c>
      <c r="O21" s="77" t="s">
        <v>45</v>
      </c>
      <c r="P21" s="86">
        <v>3</v>
      </c>
      <c r="Q21" s="86">
        <v>0</v>
      </c>
      <c r="R21" s="41"/>
    </row>
    <row r="22" spans="1:17" ht="12.75">
      <c r="A22" s="39">
        <v>42991</v>
      </c>
      <c r="B22" s="58">
        <v>28</v>
      </c>
      <c r="C22" s="76">
        <v>198.6332599323502</v>
      </c>
      <c r="D22" s="86"/>
      <c r="E22" s="76">
        <v>4</v>
      </c>
      <c r="F22" s="40">
        <v>54.60739289645219</v>
      </c>
      <c r="G22" s="86"/>
      <c r="H22" s="86"/>
      <c r="I22" s="86"/>
      <c r="J22" s="86"/>
      <c r="K22" s="86"/>
      <c r="L22" s="87">
        <v>0.29444444444444445</v>
      </c>
      <c r="M22" s="86">
        <v>15</v>
      </c>
      <c r="N22" s="86">
        <v>20</v>
      </c>
      <c r="O22" s="77">
        <v>0</v>
      </c>
      <c r="P22" s="86">
        <v>2</v>
      </c>
      <c r="Q22" s="86">
        <v>0</v>
      </c>
    </row>
    <row r="23" spans="1:17" ht="12.75">
      <c r="A23" s="39">
        <v>43006</v>
      </c>
      <c r="B23" s="76">
        <v>80</v>
      </c>
      <c r="C23" s="76">
        <v>160.2616621087206</v>
      </c>
      <c r="D23" s="78"/>
      <c r="E23" s="76">
        <v>24</v>
      </c>
      <c r="F23" s="40">
        <v>48.94891889612591</v>
      </c>
      <c r="G23" s="86"/>
      <c r="H23" s="86"/>
      <c r="I23" s="86"/>
      <c r="J23" s="86"/>
      <c r="K23" s="86"/>
      <c r="L23" s="87">
        <v>0.2972222222222222</v>
      </c>
      <c r="M23" s="86">
        <v>22</v>
      </c>
      <c r="N23" s="86">
        <v>24</v>
      </c>
      <c r="O23" s="77" t="s">
        <v>73</v>
      </c>
      <c r="P23" s="86">
        <v>2</v>
      </c>
      <c r="Q23" s="86">
        <v>0</v>
      </c>
    </row>
    <row r="24" spans="1:17" ht="12.75">
      <c r="A24" s="39">
        <v>43012</v>
      </c>
      <c r="B24" s="76">
        <v>8</v>
      </c>
      <c r="C24" s="76">
        <v>54.435663570791014</v>
      </c>
      <c r="D24" s="78"/>
      <c r="E24" s="76">
        <v>10</v>
      </c>
      <c r="F24" s="76">
        <v>18.795489742305577</v>
      </c>
      <c r="G24" s="86"/>
      <c r="H24" s="86"/>
      <c r="I24" s="86"/>
      <c r="J24" s="86"/>
      <c r="K24" s="86"/>
      <c r="L24" s="87">
        <v>0.2951388888888889</v>
      </c>
      <c r="M24" s="86">
        <v>11</v>
      </c>
      <c r="N24" s="86">
        <v>17</v>
      </c>
      <c r="O24" s="77">
        <v>0</v>
      </c>
      <c r="P24" s="86">
        <v>1</v>
      </c>
      <c r="Q24" s="86">
        <v>0</v>
      </c>
    </row>
    <row r="25" spans="1:17" ht="12.75">
      <c r="A25" s="39">
        <v>43019</v>
      </c>
      <c r="B25" s="76">
        <v>390</v>
      </c>
      <c r="C25" s="76">
        <v>51.41628013282686</v>
      </c>
      <c r="D25" s="86"/>
      <c r="E25" s="76">
        <v>90</v>
      </c>
      <c r="F25" s="76">
        <v>17.144642578192798</v>
      </c>
      <c r="G25" s="86"/>
      <c r="H25" s="85"/>
      <c r="I25" s="86"/>
      <c r="J25" s="77">
        <v>0.32</v>
      </c>
      <c r="K25" s="86"/>
      <c r="L25" s="104">
        <v>0.2986111111111111</v>
      </c>
      <c r="M25" s="101">
        <v>17</v>
      </c>
      <c r="N25" s="101">
        <v>21</v>
      </c>
      <c r="O25" s="101">
        <v>0</v>
      </c>
      <c r="P25" s="101">
        <v>2</v>
      </c>
      <c r="Q25" s="86">
        <v>0</v>
      </c>
    </row>
    <row r="26" spans="1:17" ht="12.75">
      <c r="A26" s="39">
        <v>43025</v>
      </c>
      <c r="B26" s="76">
        <v>83</v>
      </c>
      <c r="C26" s="76">
        <v>67.46533300372728</v>
      </c>
      <c r="D26" s="86"/>
      <c r="E26" s="76">
        <v>34</v>
      </c>
      <c r="F26" s="76">
        <v>29.274074048979635</v>
      </c>
      <c r="G26" s="86"/>
      <c r="H26" s="85"/>
      <c r="I26" s="86">
        <v>0.02</v>
      </c>
      <c r="J26" s="101">
        <v>0.05</v>
      </c>
      <c r="K26" s="86"/>
      <c r="L26" s="104">
        <v>0.30069444444444443</v>
      </c>
      <c r="M26" s="101">
        <v>7</v>
      </c>
      <c r="N26" s="101">
        <v>15</v>
      </c>
      <c r="O26" s="101">
        <v>0</v>
      </c>
      <c r="P26" s="101">
        <v>1</v>
      </c>
      <c r="Q26" s="86">
        <v>0</v>
      </c>
    </row>
    <row r="27" spans="1:17" s="41" customFormat="1" ht="10.5">
      <c r="A27" s="39">
        <v>43035</v>
      </c>
      <c r="B27" s="58">
        <v>240</v>
      </c>
      <c r="C27" s="76">
        <v>86.95744745799418</v>
      </c>
      <c r="D27" s="86"/>
      <c r="E27" s="76">
        <v>38</v>
      </c>
      <c r="F27" s="76">
        <v>30.84205114124433</v>
      </c>
      <c r="G27" s="86"/>
      <c r="H27" s="85"/>
      <c r="I27" s="77" t="s">
        <v>124</v>
      </c>
      <c r="J27" s="101">
        <v>0.03</v>
      </c>
      <c r="K27" s="86"/>
      <c r="L27" s="104">
        <v>0.3069444444444444</v>
      </c>
      <c r="M27" s="101">
        <v>10</v>
      </c>
      <c r="N27" s="101">
        <v>13</v>
      </c>
      <c r="O27" s="101" t="s">
        <v>102</v>
      </c>
      <c r="P27" s="101">
        <v>1</v>
      </c>
      <c r="Q27" s="86">
        <v>0</v>
      </c>
    </row>
    <row r="28" spans="1:17" s="41" customFormat="1" ht="10.5">
      <c r="A28" s="39"/>
      <c r="B28" s="76"/>
      <c r="C28" s="40"/>
      <c r="D28" s="86"/>
      <c r="E28" s="40"/>
      <c r="F28" s="40"/>
      <c r="G28" s="86"/>
      <c r="H28" s="85"/>
      <c r="I28" s="86"/>
      <c r="J28" s="101"/>
      <c r="K28" s="86"/>
      <c r="L28" s="104"/>
      <c r="M28" s="101"/>
      <c r="N28" s="101"/>
      <c r="O28" s="101"/>
      <c r="P28" s="101"/>
      <c r="Q28" s="86"/>
    </row>
    <row r="29" spans="1:17" s="41" customFormat="1" ht="10.5">
      <c r="A29" s="39"/>
      <c r="B29" s="58"/>
      <c r="C29" s="40"/>
      <c r="D29" s="86"/>
      <c r="E29" s="58"/>
      <c r="F29" s="40"/>
      <c r="G29" s="85"/>
      <c r="H29" s="85"/>
      <c r="I29" s="101"/>
      <c r="J29" s="101"/>
      <c r="K29" s="86"/>
      <c r="L29" s="104"/>
      <c r="M29" s="101"/>
      <c r="N29" s="101"/>
      <c r="O29" s="101"/>
      <c r="P29" s="101"/>
      <c r="Q29" s="86"/>
    </row>
    <row r="30" spans="1:17" s="41" customFormat="1" ht="10.5">
      <c r="A30" s="39"/>
      <c r="B30" s="58"/>
      <c r="C30" s="40"/>
      <c r="D30" s="86"/>
      <c r="E30" s="58"/>
      <c r="F30" s="40"/>
      <c r="G30" s="85"/>
      <c r="H30" s="85"/>
      <c r="I30" s="101"/>
      <c r="J30" s="101"/>
      <c r="K30" s="86"/>
      <c r="L30" s="104"/>
      <c r="M30" s="101"/>
      <c r="N30" s="101"/>
      <c r="O30" s="101"/>
      <c r="P30" s="101"/>
      <c r="Q30" s="86"/>
    </row>
    <row r="31" spans="1:17" s="41" customFormat="1" ht="10.5">
      <c r="A31" s="39"/>
      <c r="B31" s="58"/>
      <c r="C31" s="40"/>
      <c r="D31" s="86"/>
      <c r="E31" s="58"/>
      <c r="F31" s="40"/>
      <c r="G31" s="85"/>
      <c r="H31" s="85"/>
      <c r="I31" s="101"/>
      <c r="J31" s="101"/>
      <c r="K31" s="86"/>
      <c r="L31" s="104"/>
      <c r="M31" s="101"/>
      <c r="N31" s="101"/>
      <c r="O31" s="101"/>
      <c r="P31" s="101"/>
      <c r="Q31" s="86"/>
    </row>
    <row r="32" spans="1:16" s="41" customFormat="1" ht="10.5">
      <c r="A32" s="46"/>
      <c r="B32" s="58"/>
      <c r="C32" s="40"/>
      <c r="E32" s="58"/>
      <c r="F32" s="40"/>
      <c r="G32" s="54"/>
      <c r="H32" s="54"/>
      <c r="I32" s="74"/>
      <c r="J32" s="74"/>
      <c r="L32" s="70"/>
      <c r="M32" s="69"/>
      <c r="N32" s="69"/>
      <c r="O32" s="69"/>
      <c r="P32" s="69"/>
    </row>
    <row r="33" spans="1:16" s="41" customFormat="1" ht="10.5">
      <c r="A33" s="46"/>
      <c r="B33" s="58"/>
      <c r="C33" s="40"/>
      <c r="E33" s="58"/>
      <c r="F33" s="40"/>
      <c r="G33" s="54"/>
      <c r="H33" s="54"/>
      <c r="I33" s="74"/>
      <c r="J33" s="74"/>
      <c r="L33" s="70"/>
      <c r="M33" s="69"/>
      <c r="N33" s="69"/>
      <c r="O33" s="69"/>
      <c r="P33" s="69"/>
    </row>
    <row r="34" spans="1:16" s="41" customFormat="1" ht="10.5">
      <c r="A34" s="46"/>
      <c r="B34" s="58"/>
      <c r="C34" s="40"/>
      <c r="E34" s="58"/>
      <c r="F34" s="40"/>
      <c r="G34" s="54"/>
      <c r="H34" s="54"/>
      <c r="I34" s="74"/>
      <c r="J34" s="74"/>
      <c r="L34" s="70"/>
      <c r="M34" s="69"/>
      <c r="N34" s="69"/>
      <c r="O34" s="69"/>
      <c r="P34" s="69"/>
    </row>
    <row r="35" spans="1:16" s="41" customFormat="1" ht="10.5">
      <c r="A35" s="46"/>
      <c r="B35" s="58"/>
      <c r="C35" s="40"/>
      <c r="E35" s="58"/>
      <c r="F35" s="40"/>
      <c r="G35" s="54"/>
      <c r="H35" s="54"/>
      <c r="I35" s="74"/>
      <c r="J35" s="74"/>
      <c r="L35" s="70"/>
      <c r="M35" s="69"/>
      <c r="N35" s="69"/>
      <c r="O35" s="69"/>
      <c r="P35" s="69"/>
    </row>
    <row r="36" spans="1:16" s="41" customFormat="1" ht="10.5">
      <c r="A36" s="46"/>
      <c r="B36" s="58"/>
      <c r="C36" s="40"/>
      <c r="E36" s="58"/>
      <c r="F36" s="40"/>
      <c r="G36" s="54"/>
      <c r="H36" s="54"/>
      <c r="I36" s="74"/>
      <c r="J36" s="74"/>
      <c r="L36" s="70"/>
      <c r="M36" s="69"/>
      <c r="N36" s="69"/>
      <c r="O36" s="69"/>
      <c r="P36" s="69"/>
    </row>
    <row r="37" spans="1:16" s="41" customFormat="1" ht="10.5">
      <c r="A37" s="46"/>
      <c r="B37" s="58"/>
      <c r="C37" s="40"/>
      <c r="E37" s="58"/>
      <c r="F37" s="40"/>
      <c r="G37" s="54"/>
      <c r="H37" s="54"/>
      <c r="I37" s="74"/>
      <c r="J37" s="74"/>
      <c r="L37" s="70"/>
      <c r="M37" s="69"/>
      <c r="N37" s="69"/>
      <c r="O37" s="69"/>
      <c r="P37" s="69"/>
    </row>
    <row r="38" spans="1:16" s="41" customFormat="1" ht="10.5">
      <c r="A38" s="46"/>
      <c r="B38" s="58"/>
      <c r="C38" s="40"/>
      <c r="E38" s="58"/>
      <c r="F38" s="40"/>
      <c r="G38" s="54"/>
      <c r="H38" s="54"/>
      <c r="I38" s="74"/>
      <c r="J38" s="74"/>
      <c r="L38" s="70"/>
      <c r="M38" s="69"/>
      <c r="N38" s="69"/>
      <c r="O38" s="69"/>
      <c r="P38" s="69"/>
    </row>
    <row r="39" spans="1:16" s="41" customFormat="1" ht="10.5">
      <c r="A39" s="46"/>
      <c r="B39" s="58"/>
      <c r="C39" s="40"/>
      <c r="E39" s="58"/>
      <c r="F39" s="40"/>
      <c r="G39" s="54"/>
      <c r="H39" s="54"/>
      <c r="I39" s="74"/>
      <c r="J39" s="74"/>
      <c r="L39" s="70"/>
      <c r="M39" s="69"/>
      <c r="N39" s="69"/>
      <c r="O39" s="69"/>
      <c r="P39" s="69"/>
    </row>
    <row r="40" spans="1:16" s="41" customFormat="1" ht="10.5">
      <c r="A40" s="46"/>
      <c r="B40" s="58"/>
      <c r="C40" s="40"/>
      <c r="E40" s="58"/>
      <c r="F40" s="40"/>
      <c r="G40" s="54"/>
      <c r="H40" s="54"/>
      <c r="I40" s="74"/>
      <c r="J40" s="74"/>
      <c r="L40" s="70"/>
      <c r="M40" s="69"/>
      <c r="N40" s="69"/>
      <c r="O40" s="69"/>
      <c r="P40" s="69"/>
    </row>
    <row r="41" spans="1:16" s="41" customFormat="1" ht="10.5">
      <c r="A41" s="46"/>
      <c r="B41" s="58"/>
      <c r="C41" s="40"/>
      <c r="E41" s="58"/>
      <c r="F41" s="40"/>
      <c r="G41" s="54"/>
      <c r="H41" s="54"/>
      <c r="I41" s="74"/>
      <c r="J41" s="74"/>
      <c r="L41" s="70"/>
      <c r="M41" s="69"/>
      <c r="N41" s="69"/>
      <c r="O41" s="69"/>
      <c r="P41" s="69"/>
    </row>
    <row r="42" spans="1:16" s="41" customFormat="1" ht="10.5">
      <c r="A42" s="46"/>
      <c r="B42" s="58"/>
      <c r="C42" s="40"/>
      <c r="E42" s="58"/>
      <c r="F42" s="40"/>
      <c r="G42" s="54"/>
      <c r="H42" s="54"/>
      <c r="I42" s="74"/>
      <c r="J42" s="74"/>
      <c r="L42" s="70"/>
      <c r="M42" s="69"/>
      <c r="N42" s="69"/>
      <c r="O42" s="69"/>
      <c r="P42" s="69"/>
    </row>
    <row r="43" spans="1:16" s="41" customFormat="1" ht="10.5">
      <c r="A43" s="46"/>
      <c r="B43" s="58"/>
      <c r="C43" s="40"/>
      <c r="E43" s="58"/>
      <c r="F43" s="40"/>
      <c r="G43" s="54"/>
      <c r="H43" s="54"/>
      <c r="I43" s="74"/>
      <c r="J43" s="74"/>
      <c r="L43" s="70"/>
      <c r="M43" s="69"/>
      <c r="N43" s="69"/>
      <c r="O43" s="69"/>
      <c r="P43" s="69"/>
    </row>
    <row r="44" spans="1:16" s="41" customFormat="1" ht="10.5">
      <c r="A44" s="46"/>
      <c r="B44" s="58"/>
      <c r="C44" s="40"/>
      <c r="E44" s="58"/>
      <c r="F44" s="40"/>
      <c r="G44" s="54"/>
      <c r="H44" s="54"/>
      <c r="I44" s="74"/>
      <c r="J44" s="74"/>
      <c r="L44" s="70"/>
      <c r="M44" s="69"/>
      <c r="N44" s="69"/>
      <c r="O44" s="69"/>
      <c r="P44" s="69"/>
    </row>
    <row r="45" spans="1:17" ht="12.75">
      <c r="A45" s="39"/>
      <c r="B45" s="40"/>
      <c r="C45" s="40"/>
      <c r="D45" s="78"/>
      <c r="E45" s="40"/>
      <c r="F45" s="40"/>
      <c r="G45" s="44"/>
      <c r="H45" s="44"/>
      <c r="I45" s="75"/>
      <c r="J45" s="75"/>
      <c r="K45" s="75"/>
      <c r="L45" s="79"/>
      <c r="M45" s="69"/>
      <c r="N45" s="69"/>
      <c r="O45" s="69"/>
      <c r="P45" s="69"/>
      <c r="Q45" s="75"/>
    </row>
    <row r="46" spans="1:16" ht="12.75">
      <c r="A46" s="46"/>
      <c r="B46" s="4"/>
      <c r="C46" s="28"/>
      <c r="D46" s="12"/>
      <c r="E46" s="4"/>
      <c r="F46" s="28"/>
      <c r="G46" s="12"/>
      <c r="H46" s="12"/>
      <c r="I46" s="12"/>
      <c r="J46" s="12"/>
      <c r="K46" s="12"/>
      <c r="L46" s="33"/>
      <c r="M46" s="7"/>
      <c r="N46" s="7"/>
      <c r="O46" s="12"/>
      <c r="P46" s="7"/>
    </row>
    <row r="47" spans="1:16" ht="12.75">
      <c r="A47" s="46"/>
      <c r="B47" s="4"/>
      <c r="C47" s="28"/>
      <c r="D47" s="12"/>
      <c r="E47" s="4"/>
      <c r="F47" s="28"/>
      <c r="G47" s="12"/>
      <c r="H47" s="12"/>
      <c r="I47" s="12"/>
      <c r="J47" s="12"/>
      <c r="K47" s="12"/>
      <c r="L47" s="33"/>
      <c r="M47" s="7"/>
      <c r="N47" s="7"/>
      <c r="O47" s="12"/>
      <c r="P47" s="7"/>
    </row>
    <row r="48" spans="2:16" ht="12.75">
      <c r="B48" s="4"/>
      <c r="C48" s="28"/>
      <c r="D48" s="12"/>
      <c r="E48" s="4"/>
      <c r="F48" s="28"/>
      <c r="G48" s="12"/>
      <c r="H48" s="12"/>
      <c r="I48" s="12"/>
      <c r="J48" s="12"/>
      <c r="K48" s="12"/>
      <c r="L48" s="33"/>
      <c r="M48" s="7"/>
      <c r="N48" s="7"/>
      <c r="O48" s="12"/>
      <c r="P48" s="7"/>
    </row>
    <row r="49" spans="3:12" ht="12.75">
      <c r="C49" s="2"/>
      <c r="F49" s="2"/>
      <c r="L49" s="29"/>
    </row>
    <row r="50" spans="3:12" ht="12.75">
      <c r="C50" s="2"/>
      <c r="F50" s="28" t="s">
        <v>5</v>
      </c>
      <c r="G50" s="12"/>
      <c r="H50" s="12"/>
      <c r="L50" s="29"/>
    </row>
    <row r="51" spans="3:12" ht="12.75">
      <c r="C51" s="2"/>
      <c r="F51" s="2"/>
      <c r="L51" s="29"/>
    </row>
    <row r="52" spans="3:12" ht="12.75">
      <c r="C52" s="2"/>
      <c r="F52" s="113" t="s">
        <v>3</v>
      </c>
      <c r="G52" s="113"/>
      <c r="L52" s="29"/>
    </row>
    <row r="53" spans="3:12" ht="12.75">
      <c r="C53" s="2"/>
      <c r="F53" s="2"/>
      <c r="G53" s="112" t="s">
        <v>21</v>
      </c>
      <c r="H53" s="112"/>
      <c r="I53">
        <f>COUNTIF(B3:B118,"&gt;1000")</f>
        <v>0</v>
      </c>
      <c r="L53" s="29"/>
    </row>
    <row r="54" spans="3:12" ht="12.75">
      <c r="C54" s="2"/>
      <c r="F54" s="2"/>
      <c r="G54" s="112" t="s">
        <v>6</v>
      </c>
      <c r="H54" s="112"/>
      <c r="I54">
        <f>COUNTIF(C3:C118,"&gt;200")</f>
        <v>1</v>
      </c>
      <c r="L54" s="29"/>
    </row>
    <row r="55" spans="3:12" ht="12.75">
      <c r="C55" s="2"/>
      <c r="F55" s="2"/>
      <c r="L55" s="29"/>
    </row>
    <row r="56" spans="3:12" ht="12.75">
      <c r="C56" s="2"/>
      <c r="F56" s="112" t="s">
        <v>4</v>
      </c>
      <c r="G56" s="112"/>
      <c r="L56" s="29"/>
    </row>
    <row r="57" spans="3:12" ht="12.75">
      <c r="C57" s="2"/>
      <c r="F57" s="2"/>
      <c r="G57" s="112" t="s">
        <v>7</v>
      </c>
      <c r="H57" s="112"/>
      <c r="I57">
        <f>COUNTIF(F3:F88,"&gt;35")</f>
        <v>11</v>
      </c>
      <c r="L57" s="29"/>
    </row>
    <row r="58" spans="3:12" ht="12.75">
      <c r="C58" s="2"/>
      <c r="F58" s="2"/>
      <c r="G58" s="112" t="s">
        <v>22</v>
      </c>
      <c r="H58" s="112"/>
      <c r="I58">
        <f>COUNTIF(E4:E119,"&gt;104")</f>
        <v>4</v>
      </c>
      <c r="L58" s="29"/>
    </row>
    <row r="59" spans="3:12" ht="12.75">
      <c r="C59" s="2"/>
      <c r="F59" s="2"/>
      <c r="L59" s="29"/>
    </row>
    <row r="60" spans="3:12" ht="12.75">
      <c r="C60" s="2"/>
      <c r="F60" s="2"/>
      <c r="L60" s="29"/>
    </row>
    <row r="61" spans="3:12" ht="12.75">
      <c r="C61" s="2"/>
      <c r="F61" s="2"/>
      <c r="L61" s="29"/>
    </row>
    <row r="62" spans="3:12" ht="12.75">
      <c r="C62" s="2"/>
      <c r="F62" s="2"/>
      <c r="L62" s="29"/>
    </row>
    <row r="63" spans="3:12" ht="12.75">
      <c r="C63" s="2"/>
      <c r="F63" s="2"/>
      <c r="L63" s="29"/>
    </row>
    <row r="64" spans="3:12" ht="12.75">
      <c r="C64" s="2"/>
      <c r="F64" s="2"/>
      <c r="L64" s="29"/>
    </row>
    <row r="65" spans="3:12" ht="12.75">
      <c r="C65" s="2"/>
      <c r="F65" s="2"/>
      <c r="L65" s="29"/>
    </row>
    <row r="66" spans="3:12" ht="12.75">
      <c r="C66" s="2"/>
      <c r="F66" s="2"/>
      <c r="L66" s="29"/>
    </row>
  </sheetData>
  <sheetProtection/>
  <mergeCells count="7">
    <mergeCell ref="F56:G56"/>
    <mergeCell ref="G57:H57"/>
    <mergeCell ref="G58:H58"/>
    <mergeCell ref="E2:F2"/>
    <mergeCell ref="F52:G52"/>
    <mergeCell ref="G53:H53"/>
    <mergeCell ref="G54:H54"/>
  </mergeCells>
  <printOptions/>
  <pageMargins left="0.75" right="0.75" top="1" bottom="1" header="0.5" footer="0.5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7.140625" style="43" customWidth="1"/>
    <col min="2" max="2" width="11.28125" style="0" customWidth="1"/>
    <col min="3" max="3" width="8.8515625" style="0" customWidth="1"/>
    <col min="4" max="4" width="1.421875" style="0" customWidth="1"/>
    <col min="5" max="7" width="8.8515625" style="0" customWidth="1"/>
    <col min="8" max="8" width="13.28125" style="0" bestFit="1" customWidth="1"/>
    <col min="9" max="9" width="8.8515625" style="0" customWidth="1"/>
    <col min="10" max="10" width="9.421875" style="0" customWidth="1"/>
    <col min="11" max="11" width="1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2.75">
      <c r="A1" s="46" t="s">
        <v>41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32" t="s">
        <v>37</v>
      </c>
      <c r="J3" s="32" t="s">
        <v>38</v>
      </c>
      <c r="K3" s="41"/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8" ht="12.75">
      <c r="A4" s="39">
        <v>42872</v>
      </c>
      <c r="B4" s="76">
        <v>0.1</v>
      </c>
      <c r="C4" s="76">
        <v>0</v>
      </c>
      <c r="D4" s="77"/>
      <c r="E4" s="76">
        <v>0.1</v>
      </c>
      <c r="F4" s="76">
        <v>0</v>
      </c>
      <c r="G4" s="77"/>
      <c r="H4" s="77"/>
      <c r="I4" s="77"/>
      <c r="J4" s="77"/>
      <c r="K4" s="77"/>
      <c r="L4" s="89">
        <v>0.41944444444444445</v>
      </c>
      <c r="M4" s="77">
        <v>22</v>
      </c>
      <c r="N4" s="77">
        <v>15</v>
      </c>
      <c r="O4" s="77" t="s">
        <v>54</v>
      </c>
      <c r="P4" s="77">
        <v>1</v>
      </c>
      <c r="Q4" s="77">
        <v>0</v>
      </c>
      <c r="R4" s="77"/>
    </row>
    <row r="5" spans="1:18" ht="12.75">
      <c r="A5" s="39">
        <v>42886</v>
      </c>
      <c r="B5" s="76">
        <v>1</v>
      </c>
      <c r="C5" s="76">
        <v>0.31622776601683794</v>
      </c>
      <c r="D5" s="77"/>
      <c r="E5" s="76">
        <v>0.1</v>
      </c>
      <c r="F5" s="76">
        <v>0.1</v>
      </c>
      <c r="G5" s="77"/>
      <c r="H5" s="77"/>
      <c r="I5" s="15">
        <v>0.07</v>
      </c>
      <c r="J5" s="61">
        <v>0.42</v>
      </c>
      <c r="K5" s="77"/>
      <c r="L5" s="89">
        <v>0.375</v>
      </c>
      <c r="M5" s="77">
        <v>15</v>
      </c>
      <c r="N5" s="77">
        <v>15</v>
      </c>
      <c r="O5" s="77" t="s">
        <v>67</v>
      </c>
      <c r="P5" s="77">
        <v>3</v>
      </c>
      <c r="Q5" s="77">
        <v>0</v>
      </c>
      <c r="R5" s="77"/>
    </row>
    <row r="6" spans="1:18" ht="12.75">
      <c r="A6" s="39">
        <v>42893</v>
      </c>
      <c r="B6" s="76">
        <v>0.1</v>
      </c>
      <c r="C6" s="76">
        <v>0.2154434690031884</v>
      </c>
      <c r="D6" s="77"/>
      <c r="E6" s="76">
        <v>0.1</v>
      </c>
      <c r="F6" s="76">
        <v>0.1</v>
      </c>
      <c r="G6" s="77"/>
      <c r="H6" s="77"/>
      <c r="I6" s="77">
        <v>0.12</v>
      </c>
      <c r="J6" s="77">
        <v>0.2</v>
      </c>
      <c r="K6" s="77"/>
      <c r="L6" s="89">
        <v>0.4201388888888889</v>
      </c>
      <c r="M6" s="77">
        <v>15</v>
      </c>
      <c r="N6" s="77">
        <v>16</v>
      </c>
      <c r="O6" s="77">
        <v>0</v>
      </c>
      <c r="P6" s="77">
        <v>3</v>
      </c>
      <c r="Q6" s="77">
        <v>0</v>
      </c>
      <c r="R6" s="77"/>
    </row>
    <row r="7" spans="1:18" ht="12.75">
      <c r="A7" s="39">
        <v>42900</v>
      </c>
      <c r="B7" s="76">
        <v>16</v>
      </c>
      <c r="C7" s="76">
        <v>0.6324555320336759</v>
      </c>
      <c r="D7" s="77"/>
      <c r="E7" s="76">
        <v>0.1</v>
      </c>
      <c r="F7" s="76">
        <v>0.1</v>
      </c>
      <c r="G7" s="77"/>
      <c r="H7" s="77"/>
      <c r="I7" s="77">
        <v>0.08</v>
      </c>
      <c r="J7" s="77">
        <v>0.08</v>
      </c>
      <c r="K7" s="77"/>
      <c r="L7" s="89">
        <v>0.46527777777777773</v>
      </c>
      <c r="M7" s="77">
        <v>24</v>
      </c>
      <c r="N7" s="77">
        <v>23</v>
      </c>
      <c r="O7" s="77" t="s">
        <v>75</v>
      </c>
      <c r="P7" s="77">
        <v>2</v>
      </c>
      <c r="Q7" s="77">
        <v>0</v>
      </c>
      <c r="R7" s="77"/>
    </row>
    <row r="8" spans="1:18" ht="12.75">
      <c r="A8" s="39">
        <v>42907</v>
      </c>
      <c r="B8" s="76">
        <v>75</v>
      </c>
      <c r="C8" s="76">
        <v>3.3097509196468735</v>
      </c>
      <c r="D8" s="77"/>
      <c r="E8" s="76">
        <v>80</v>
      </c>
      <c r="F8" s="76">
        <v>0.5318295896944989</v>
      </c>
      <c r="G8" s="77"/>
      <c r="H8" s="77"/>
      <c r="I8" s="77">
        <v>0</v>
      </c>
      <c r="J8" s="77">
        <v>1.56</v>
      </c>
      <c r="K8" s="88">
        <v>0.4444444444444444</v>
      </c>
      <c r="L8" s="89">
        <v>26</v>
      </c>
      <c r="M8" s="77">
        <v>21</v>
      </c>
      <c r="N8" s="77"/>
      <c r="O8" s="77"/>
      <c r="P8" s="77"/>
      <c r="Q8" s="77"/>
      <c r="R8" s="77"/>
    </row>
    <row r="9" spans="1:18" ht="12.75">
      <c r="A9" s="39">
        <v>42914</v>
      </c>
      <c r="B9" s="76">
        <v>1</v>
      </c>
      <c r="C9" s="76">
        <v>2.605171084697352</v>
      </c>
      <c r="D9" s="77"/>
      <c r="E9" s="76">
        <v>0.1</v>
      </c>
      <c r="F9" s="76">
        <v>0.38073078774317576</v>
      </c>
      <c r="G9" s="77"/>
      <c r="H9" s="77"/>
      <c r="I9" s="86">
        <v>0.15</v>
      </c>
      <c r="J9" s="86">
        <v>0.15</v>
      </c>
      <c r="K9" s="77"/>
      <c r="L9" s="89">
        <v>0.4236111111111111</v>
      </c>
      <c r="M9" s="77">
        <v>21</v>
      </c>
      <c r="N9" s="77">
        <v>18</v>
      </c>
      <c r="O9" s="77" t="s">
        <v>77</v>
      </c>
      <c r="P9" s="77">
        <v>1</v>
      </c>
      <c r="Q9" s="77">
        <v>0</v>
      </c>
      <c r="R9" s="77"/>
    </row>
    <row r="10" spans="1:18" ht="12.75">
      <c r="A10" s="39">
        <v>42928</v>
      </c>
      <c r="B10" s="76">
        <v>60</v>
      </c>
      <c r="C10" s="76">
        <v>16.380725176254405</v>
      </c>
      <c r="D10" s="77"/>
      <c r="E10" s="76">
        <v>6</v>
      </c>
      <c r="F10" s="76">
        <v>1.4801656089845705</v>
      </c>
      <c r="G10" s="77"/>
      <c r="H10" s="77"/>
      <c r="I10" s="77">
        <v>0.45</v>
      </c>
      <c r="J10" s="77">
        <v>0.45</v>
      </c>
      <c r="K10" s="77"/>
      <c r="L10" s="89">
        <v>0.3888888888888889</v>
      </c>
      <c r="M10" s="77">
        <v>27</v>
      </c>
      <c r="N10" s="77">
        <v>23</v>
      </c>
      <c r="O10" s="77" t="s">
        <v>97</v>
      </c>
      <c r="P10" s="77">
        <v>2</v>
      </c>
      <c r="Q10" s="77">
        <v>0.5</v>
      </c>
      <c r="R10" s="77"/>
    </row>
    <row r="11" spans="1:18" ht="12.75">
      <c r="A11" s="39">
        <v>42942</v>
      </c>
      <c r="B11" s="76">
        <v>20</v>
      </c>
      <c r="C11" s="76">
        <v>10.626585691826111</v>
      </c>
      <c r="D11" s="77"/>
      <c r="E11" s="76">
        <v>0.1</v>
      </c>
      <c r="F11" s="76">
        <v>0.3914867641168864</v>
      </c>
      <c r="G11" s="77"/>
      <c r="H11" s="77"/>
      <c r="I11" s="77">
        <v>0</v>
      </c>
      <c r="J11" s="77">
        <v>0.84</v>
      </c>
      <c r="K11" s="77"/>
      <c r="L11" s="89">
        <v>0.3819444444444444</v>
      </c>
      <c r="M11" s="77">
        <v>22</v>
      </c>
      <c r="N11" s="77">
        <v>22</v>
      </c>
      <c r="O11" s="77" t="s">
        <v>57</v>
      </c>
      <c r="P11" s="77">
        <v>1</v>
      </c>
      <c r="Q11" s="77">
        <v>0</v>
      </c>
      <c r="R11" s="77"/>
    </row>
    <row r="12" spans="1:18" ht="12.75">
      <c r="A12" s="39">
        <v>42949</v>
      </c>
      <c r="B12" s="76">
        <v>4</v>
      </c>
      <c r="C12" s="76">
        <v>16.868653306034993</v>
      </c>
      <c r="D12" s="77"/>
      <c r="E12" s="76">
        <v>0.1</v>
      </c>
      <c r="F12" s="76">
        <v>0.3914867641168864</v>
      </c>
      <c r="G12" s="77"/>
      <c r="H12" s="77"/>
      <c r="I12" s="77"/>
      <c r="J12" s="77"/>
      <c r="K12" s="77"/>
      <c r="L12" s="89">
        <v>0.4305555555555556</v>
      </c>
      <c r="M12" s="77">
        <v>26</v>
      </c>
      <c r="N12" s="77">
        <v>24</v>
      </c>
      <c r="O12" s="77" t="s">
        <v>57</v>
      </c>
      <c r="P12" s="77">
        <v>3</v>
      </c>
      <c r="Q12" s="77">
        <v>0</v>
      </c>
      <c r="R12" s="77"/>
    </row>
    <row r="13" spans="1:18" ht="12.75">
      <c r="A13" s="39">
        <v>42956</v>
      </c>
      <c r="B13" s="76">
        <v>2</v>
      </c>
      <c r="C13" s="76">
        <v>9.898464007679534</v>
      </c>
      <c r="D13" s="77"/>
      <c r="E13" s="76">
        <v>1</v>
      </c>
      <c r="F13" s="76">
        <v>0.4949232003839766</v>
      </c>
      <c r="G13" s="77"/>
      <c r="H13" s="77"/>
      <c r="I13" s="77">
        <v>0.01</v>
      </c>
      <c r="J13" s="77">
        <v>0.53</v>
      </c>
      <c r="K13" s="77"/>
      <c r="L13" s="89">
        <v>0.37777777777777777</v>
      </c>
      <c r="M13" s="77">
        <v>24</v>
      </c>
      <c r="N13" s="77">
        <v>22</v>
      </c>
      <c r="O13" s="77">
        <v>0</v>
      </c>
      <c r="P13" s="77">
        <v>1</v>
      </c>
      <c r="Q13" s="77">
        <v>0</v>
      </c>
      <c r="R13" s="77"/>
    </row>
    <row r="14" spans="1:18" ht="12.75">
      <c r="A14" s="39">
        <v>42963</v>
      </c>
      <c r="B14" s="76">
        <v>1</v>
      </c>
      <c r="C14" s="76">
        <v>3.556558820077846</v>
      </c>
      <c r="D14" s="77"/>
      <c r="E14" s="76">
        <v>0.1</v>
      </c>
      <c r="F14" s="76">
        <v>0.1778279410038923</v>
      </c>
      <c r="G14" s="77"/>
      <c r="H14" s="77"/>
      <c r="I14" s="77">
        <v>0.42</v>
      </c>
      <c r="J14" s="77">
        <v>0.42</v>
      </c>
      <c r="K14" s="77"/>
      <c r="L14" s="89">
        <v>0.3826388888888889</v>
      </c>
      <c r="M14" s="77">
        <v>25</v>
      </c>
      <c r="N14" s="77">
        <v>23</v>
      </c>
      <c r="O14" s="77">
        <v>0</v>
      </c>
      <c r="P14" s="77">
        <v>2</v>
      </c>
      <c r="Q14" s="109">
        <v>0</v>
      </c>
      <c r="R14" s="77"/>
    </row>
    <row r="15" spans="1:18" ht="12.75">
      <c r="A15" s="39">
        <v>42971</v>
      </c>
      <c r="B15" s="76">
        <v>3</v>
      </c>
      <c r="C15" s="76">
        <v>3.4375438551749586</v>
      </c>
      <c r="D15" s="77"/>
      <c r="E15" s="76">
        <v>1</v>
      </c>
      <c r="F15" s="76">
        <v>0.251188643150958</v>
      </c>
      <c r="G15" s="77"/>
      <c r="H15" s="77"/>
      <c r="I15" s="77"/>
      <c r="J15" s="77">
        <v>0.37</v>
      </c>
      <c r="K15" s="77"/>
      <c r="L15" s="89">
        <v>0.3763888888888889</v>
      </c>
      <c r="M15" s="77">
        <v>21</v>
      </c>
      <c r="N15" s="77">
        <v>23</v>
      </c>
      <c r="O15" s="77" t="s">
        <v>72</v>
      </c>
      <c r="P15" s="77">
        <v>1</v>
      </c>
      <c r="Q15" s="77">
        <v>0.5</v>
      </c>
      <c r="R15" s="77"/>
    </row>
    <row r="16" spans="1:18" ht="12.75">
      <c r="A16" s="39">
        <v>42991</v>
      </c>
      <c r="B16" s="76">
        <v>2</v>
      </c>
      <c r="C16" s="76">
        <v>1.8171205928321397</v>
      </c>
      <c r="D16" s="77"/>
      <c r="E16" s="76">
        <v>0.1</v>
      </c>
      <c r="F16" s="76">
        <v>0.2154434690031884</v>
      </c>
      <c r="G16" s="77"/>
      <c r="H16" s="77"/>
      <c r="I16" s="77"/>
      <c r="J16" s="77"/>
      <c r="K16" s="77"/>
      <c r="L16" s="89">
        <v>0.37847222222222227</v>
      </c>
      <c r="M16" s="77">
        <v>23</v>
      </c>
      <c r="N16" s="77">
        <v>21</v>
      </c>
      <c r="O16" s="77">
        <v>0</v>
      </c>
      <c r="P16" s="77">
        <v>2</v>
      </c>
      <c r="Q16" s="77">
        <v>0</v>
      </c>
      <c r="R16" s="77"/>
    </row>
    <row r="17" spans="1:18" ht="12.75">
      <c r="A17" s="81">
        <v>42999</v>
      </c>
      <c r="B17" s="76">
        <v>3</v>
      </c>
      <c r="C17" s="76">
        <v>2.6207413942088964</v>
      </c>
      <c r="D17" s="76"/>
      <c r="E17" s="76">
        <v>1</v>
      </c>
      <c r="F17" s="76">
        <v>0.4641588833612779</v>
      </c>
      <c r="G17" s="77"/>
      <c r="H17" s="77"/>
      <c r="I17" s="77">
        <v>0</v>
      </c>
      <c r="J17" s="77">
        <v>0.37</v>
      </c>
      <c r="K17" s="77"/>
      <c r="L17" s="88">
        <v>0.3576388888888889</v>
      </c>
      <c r="M17" s="77">
        <v>23</v>
      </c>
      <c r="N17" s="77">
        <v>21</v>
      </c>
      <c r="O17" s="77" t="s">
        <v>115</v>
      </c>
      <c r="P17" s="77">
        <v>3</v>
      </c>
      <c r="Q17" s="77">
        <v>2.5</v>
      </c>
      <c r="R17" s="77"/>
    </row>
    <row r="18" spans="1:18" ht="12.75">
      <c r="A18" s="39">
        <v>43012</v>
      </c>
      <c r="B18" s="76">
        <v>0.1</v>
      </c>
      <c r="C18" s="76">
        <v>0.8434326653017492</v>
      </c>
      <c r="D18" s="77"/>
      <c r="E18" s="76">
        <v>0.1</v>
      </c>
      <c r="F18" s="76">
        <v>0.2154434690031884</v>
      </c>
      <c r="G18" s="77"/>
      <c r="H18" s="77"/>
      <c r="I18" s="77"/>
      <c r="J18" s="77"/>
      <c r="K18" s="77"/>
      <c r="L18" s="89">
        <v>0.37152777777777773</v>
      </c>
      <c r="M18" s="77">
        <v>17</v>
      </c>
      <c r="N18" s="77">
        <v>20</v>
      </c>
      <c r="O18" s="77" t="s">
        <v>99</v>
      </c>
      <c r="P18" s="77">
        <v>1</v>
      </c>
      <c r="Q18" s="77">
        <v>0</v>
      </c>
      <c r="R18" s="77"/>
    </row>
    <row r="19" spans="1:18" ht="12.75">
      <c r="A19" s="39">
        <v>43019</v>
      </c>
      <c r="B19" s="76">
        <v>2</v>
      </c>
      <c r="C19" s="76">
        <v>1.0466351393921056</v>
      </c>
      <c r="D19" s="77"/>
      <c r="E19" s="76">
        <v>0.1</v>
      </c>
      <c r="F19" s="76">
        <v>0.1778279410038923</v>
      </c>
      <c r="G19" s="77"/>
      <c r="H19" s="77"/>
      <c r="I19" s="77"/>
      <c r="J19" s="77">
        <v>0.32</v>
      </c>
      <c r="K19" s="77"/>
      <c r="L19" s="89">
        <v>0.37152777777777773</v>
      </c>
      <c r="M19" s="77">
        <v>20</v>
      </c>
      <c r="N19" s="77">
        <v>22</v>
      </c>
      <c r="O19" s="77" t="s">
        <v>108</v>
      </c>
      <c r="P19" s="77">
        <v>3</v>
      </c>
      <c r="Q19" s="77">
        <v>1</v>
      </c>
      <c r="R19" s="77"/>
    </row>
    <row r="20" spans="1:18" ht="12.75">
      <c r="A20" s="39">
        <v>43025</v>
      </c>
      <c r="B20" s="76">
        <v>1</v>
      </c>
      <c r="C20" s="76">
        <v>0.8801117367933934</v>
      </c>
      <c r="D20" s="77"/>
      <c r="E20" s="76">
        <v>0.1</v>
      </c>
      <c r="F20" s="76">
        <v>0.1778279410038923</v>
      </c>
      <c r="G20" s="77"/>
      <c r="H20" s="77"/>
      <c r="I20" s="77">
        <v>0.02</v>
      </c>
      <c r="J20" s="77">
        <v>0.05</v>
      </c>
      <c r="K20" s="77"/>
      <c r="L20" s="89">
        <v>0.4375</v>
      </c>
      <c r="M20" s="77">
        <v>10</v>
      </c>
      <c r="N20" s="77">
        <v>19</v>
      </c>
      <c r="O20" s="77" t="s">
        <v>62</v>
      </c>
      <c r="P20" s="77">
        <v>1</v>
      </c>
      <c r="Q20" s="77">
        <v>2</v>
      </c>
      <c r="R20" s="77"/>
    </row>
    <row r="21" spans="1:18" ht="12.75">
      <c r="A21" s="39">
        <v>43035</v>
      </c>
      <c r="B21" s="76">
        <v>1</v>
      </c>
      <c r="C21" s="76">
        <v>0.668740304976422</v>
      </c>
      <c r="D21" s="77"/>
      <c r="E21" s="76">
        <v>0.1</v>
      </c>
      <c r="F21" s="76">
        <v>0.1</v>
      </c>
      <c r="G21" s="77"/>
      <c r="H21" s="77"/>
      <c r="I21" s="77" t="s">
        <v>124</v>
      </c>
      <c r="J21" s="77">
        <v>0.03</v>
      </c>
      <c r="K21" s="77"/>
      <c r="L21" s="89">
        <v>0.37152777777777773</v>
      </c>
      <c r="M21" s="77">
        <v>12</v>
      </c>
      <c r="N21" s="77">
        <v>18</v>
      </c>
      <c r="O21" s="77" t="s">
        <v>98</v>
      </c>
      <c r="P21" s="77">
        <v>1</v>
      </c>
      <c r="Q21" s="77">
        <v>1</v>
      </c>
      <c r="R21" s="77"/>
    </row>
    <row r="22" spans="1:18" ht="12.75">
      <c r="A22" s="39"/>
      <c r="B22" s="76"/>
      <c r="C22" s="76"/>
      <c r="D22" s="77"/>
      <c r="E22" s="76"/>
      <c r="F22" s="76"/>
      <c r="G22" s="77"/>
      <c r="H22" s="77"/>
      <c r="I22" s="77"/>
      <c r="J22" s="77"/>
      <c r="K22" s="77"/>
      <c r="L22" s="89"/>
      <c r="M22" s="77"/>
      <c r="N22" s="77"/>
      <c r="O22" s="77"/>
      <c r="P22" s="77"/>
      <c r="Q22" s="77"/>
      <c r="R22" s="77"/>
    </row>
    <row r="23" spans="1:18" ht="12.75">
      <c r="A23" s="39"/>
      <c r="B23" s="76"/>
      <c r="C23" s="76"/>
      <c r="D23" s="77"/>
      <c r="E23" s="76"/>
      <c r="F23" s="76"/>
      <c r="G23" s="86"/>
      <c r="H23" s="86"/>
      <c r="I23" s="86"/>
      <c r="J23" s="86"/>
      <c r="K23" s="86"/>
      <c r="L23" s="87"/>
      <c r="M23" s="86"/>
      <c r="N23" s="86"/>
      <c r="O23" s="77"/>
      <c r="P23" s="86"/>
      <c r="Q23" s="86"/>
      <c r="R23" s="15"/>
    </row>
    <row r="24" spans="1:18" ht="12.75">
      <c r="A24" s="39"/>
      <c r="B24" s="76"/>
      <c r="C24" s="76"/>
      <c r="D24" s="77"/>
      <c r="E24" s="76"/>
      <c r="F24" s="76"/>
      <c r="G24" s="86"/>
      <c r="H24" s="86"/>
      <c r="I24" s="86"/>
      <c r="J24" s="86"/>
      <c r="K24" s="86"/>
      <c r="L24" s="87"/>
      <c r="M24" s="86"/>
      <c r="N24" s="86"/>
      <c r="O24" s="77"/>
      <c r="P24" s="86"/>
      <c r="Q24" s="86"/>
      <c r="R24" s="77"/>
    </row>
    <row r="25" spans="1:17" ht="12.75">
      <c r="A25" s="39"/>
      <c r="B25" s="76"/>
      <c r="C25" s="76"/>
      <c r="D25" s="75"/>
      <c r="E25" s="76"/>
      <c r="F25" s="76"/>
      <c r="G25" s="41"/>
      <c r="H25" s="32"/>
      <c r="I25" s="41"/>
      <c r="J25" s="75"/>
      <c r="K25" s="41"/>
      <c r="L25" s="70"/>
      <c r="M25" s="69"/>
      <c r="N25" s="69"/>
      <c r="O25" s="69"/>
      <c r="P25" s="69"/>
      <c r="Q25" s="41"/>
    </row>
    <row r="26" spans="1:17" ht="12.75">
      <c r="A26" s="39"/>
      <c r="B26" s="76"/>
      <c r="C26" s="76"/>
      <c r="D26" s="75"/>
      <c r="E26" s="76"/>
      <c r="F26" s="76"/>
      <c r="G26" s="41"/>
      <c r="H26" s="32"/>
      <c r="I26" s="41"/>
      <c r="J26" s="69"/>
      <c r="K26" s="41"/>
      <c r="L26" s="70"/>
      <c r="M26" s="69"/>
      <c r="N26" s="69"/>
      <c r="O26" s="69"/>
      <c r="P26" s="69"/>
      <c r="Q26" s="41"/>
    </row>
    <row r="27" spans="1:16" s="41" customFormat="1" ht="10.5">
      <c r="A27" s="39"/>
      <c r="B27" s="58"/>
      <c r="C27" s="76"/>
      <c r="D27" s="75"/>
      <c r="E27" s="76"/>
      <c r="F27" s="76"/>
      <c r="H27" s="32"/>
      <c r="J27" s="69"/>
      <c r="L27" s="70"/>
      <c r="M27" s="69"/>
      <c r="N27" s="69"/>
      <c r="O27" s="69"/>
      <c r="P27" s="69"/>
    </row>
    <row r="28" spans="1:16" s="41" customFormat="1" ht="10.5">
      <c r="A28" s="39"/>
      <c r="B28" s="58"/>
      <c r="C28" s="76"/>
      <c r="D28" s="75"/>
      <c r="E28" s="76"/>
      <c r="F28" s="76"/>
      <c r="H28" s="32"/>
      <c r="J28" s="69"/>
      <c r="L28" s="70"/>
      <c r="M28" s="69"/>
      <c r="N28" s="69"/>
      <c r="O28" s="69"/>
      <c r="P28" s="69"/>
    </row>
    <row r="29" spans="1:16" s="41" customFormat="1" ht="10.5">
      <c r="A29" s="39"/>
      <c r="B29" s="58"/>
      <c r="C29" s="76"/>
      <c r="D29" s="75"/>
      <c r="E29" s="76"/>
      <c r="F29" s="76"/>
      <c r="H29" s="32"/>
      <c r="J29" s="69"/>
      <c r="L29" s="70"/>
      <c r="M29" s="69"/>
      <c r="N29" s="69"/>
      <c r="O29" s="69"/>
      <c r="P29" s="69"/>
    </row>
    <row r="30" spans="1:16" s="41" customFormat="1" ht="10.5">
      <c r="A30" s="39"/>
      <c r="B30" s="58"/>
      <c r="C30" s="76"/>
      <c r="D30" s="75"/>
      <c r="E30" s="76"/>
      <c r="F30" s="76"/>
      <c r="H30" s="32"/>
      <c r="J30" s="69"/>
      <c r="L30" s="70"/>
      <c r="M30" s="69"/>
      <c r="N30" s="69"/>
      <c r="O30" s="69"/>
      <c r="P30" s="69"/>
    </row>
    <row r="31" spans="1:16" s="41" customFormat="1" ht="10.5">
      <c r="A31" s="39"/>
      <c r="B31" s="58"/>
      <c r="C31" s="76"/>
      <c r="D31" s="75"/>
      <c r="E31" s="76"/>
      <c r="F31" s="76"/>
      <c r="H31" s="32"/>
      <c r="J31" s="69"/>
      <c r="L31" s="70"/>
      <c r="M31" s="69"/>
      <c r="N31" s="69"/>
      <c r="O31" s="69"/>
      <c r="P31" s="69"/>
    </row>
    <row r="32" spans="1:16" s="41" customFormat="1" ht="10.5">
      <c r="A32" s="39"/>
      <c r="B32" s="58"/>
      <c r="C32" s="76"/>
      <c r="D32" s="75"/>
      <c r="E32" s="76"/>
      <c r="F32" s="76"/>
      <c r="H32" s="32"/>
      <c r="J32" s="69"/>
      <c r="L32" s="70"/>
      <c r="M32" s="69"/>
      <c r="N32" s="69"/>
      <c r="O32" s="69"/>
      <c r="P32" s="69"/>
    </row>
    <row r="33" spans="1:16" s="41" customFormat="1" ht="10.5">
      <c r="A33" s="39"/>
      <c r="B33" s="58"/>
      <c r="C33" s="76"/>
      <c r="D33" s="75"/>
      <c r="E33" s="76"/>
      <c r="F33" s="76"/>
      <c r="H33" s="32"/>
      <c r="J33" s="69"/>
      <c r="L33" s="70"/>
      <c r="M33" s="69"/>
      <c r="N33" s="69"/>
      <c r="O33" s="69"/>
      <c r="P33" s="69"/>
    </row>
    <row r="34" spans="1:16" s="41" customFormat="1" ht="10.5">
      <c r="A34" s="39"/>
      <c r="B34" s="58"/>
      <c r="C34" s="76"/>
      <c r="D34" s="75"/>
      <c r="E34" s="76"/>
      <c r="F34" s="76"/>
      <c r="H34" s="32"/>
      <c r="J34" s="69"/>
      <c r="L34" s="70"/>
      <c r="M34" s="69"/>
      <c r="N34" s="69"/>
      <c r="O34" s="69"/>
      <c r="P34" s="69"/>
    </row>
    <row r="35" spans="1:16" s="41" customFormat="1" ht="10.5">
      <c r="A35" s="39"/>
      <c r="B35" s="58"/>
      <c r="C35" s="76"/>
      <c r="D35" s="75"/>
      <c r="E35" s="76"/>
      <c r="F35" s="76"/>
      <c r="H35" s="32"/>
      <c r="J35" s="69"/>
      <c r="L35" s="70"/>
      <c r="M35" s="69"/>
      <c r="N35" s="69"/>
      <c r="O35" s="69"/>
      <c r="P35" s="69"/>
    </row>
    <row r="36" spans="1:16" s="41" customFormat="1" ht="10.5">
      <c r="A36" s="39"/>
      <c r="B36" s="58"/>
      <c r="C36" s="76"/>
      <c r="D36" s="75"/>
      <c r="E36" s="76"/>
      <c r="F36" s="76"/>
      <c r="H36" s="32"/>
      <c r="J36" s="69"/>
      <c r="L36" s="70"/>
      <c r="M36" s="69"/>
      <c r="N36" s="69"/>
      <c r="O36" s="69"/>
      <c r="P36" s="69"/>
    </row>
    <row r="37" spans="1:16" s="41" customFormat="1" ht="10.5">
      <c r="A37" s="39"/>
      <c r="B37" s="58"/>
      <c r="C37" s="76"/>
      <c r="D37" s="75"/>
      <c r="E37" s="76"/>
      <c r="F37" s="76"/>
      <c r="H37" s="32"/>
      <c r="J37" s="69"/>
      <c r="L37" s="70"/>
      <c r="M37" s="69"/>
      <c r="N37" s="69"/>
      <c r="O37" s="69"/>
      <c r="P37" s="69"/>
    </row>
    <row r="38" spans="1:16" s="41" customFormat="1" ht="10.5">
      <c r="A38" s="39"/>
      <c r="B38" s="58"/>
      <c r="C38" s="76"/>
      <c r="D38" s="75"/>
      <c r="E38" s="76"/>
      <c r="F38" s="76"/>
      <c r="H38" s="32"/>
      <c r="J38" s="69"/>
      <c r="L38" s="70"/>
      <c r="M38" s="69"/>
      <c r="N38" s="69"/>
      <c r="O38" s="69"/>
      <c r="P38" s="69"/>
    </row>
    <row r="39" spans="1:16" s="41" customFormat="1" ht="10.5">
      <c r="A39" s="39"/>
      <c r="B39" s="58"/>
      <c r="C39" s="76"/>
      <c r="D39" s="75"/>
      <c r="E39" s="76"/>
      <c r="F39" s="76"/>
      <c r="H39" s="32"/>
      <c r="J39" s="69"/>
      <c r="L39" s="70"/>
      <c r="M39" s="69"/>
      <c r="N39" s="69"/>
      <c r="O39" s="69"/>
      <c r="P39" s="69"/>
    </row>
    <row r="40" spans="1:16" s="41" customFormat="1" ht="10.5">
      <c r="A40" s="39"/>
      <c r="B40" s="58"/>
      <c r="C40" s="76"/>
      <c r="D40" s="75"/>
      <c r="E40" s="76"/>
      <c r="F40" s="76"/>
      <c r="H40" s="32"/>
      <c r="J40" s="69"/>
      <c r="L40" s="70"/>
      <c r="M40" s="69"/>
      <c r="N40" s="69"/>
      <c r="O40" s="69"/>
      <c r="P40" s="69"/>
    </row>
    <row r="41" spans="1:16" s="41" customFormat="1" ht="10.5">
      <c r="A41" s="39"/>
      <c r="B41" s="58"/>
      <c r="C41" s="76"/>
      <c r="D41" s="75"/>
      <c r="E41" s="76"/>
      <c r="F41" s="76"/>
      <c r="H41" s="32"/>
      <c r="J41" s="69"/>
      <c r="L41" s="70"/>
      <c r="M41" s="69"/>
      <c r="N41" s="69"/>
      <c r="O41" s="69"/>
      <c r="P41" s="69"/>
    </row>
    <row r="42" spans="1:16" s="41" customFormat="1" ht="10.5">
      <c r="A42" s="39"/>
      <c r="B42" s="58"/>
      <c r="C42" s="76"/>
      <c r="D42" s="75"/>
      <c r="E42" s="76"/>
      <c r="F42" s="76"/>
      <c r="H42" s="32"/>
      <c r="J42" s="69"/>
      <c r="L42" s="70"/>
      <c r="M42" s="69"/>
      <c r="N42" s="69"/>
      <c r="O42" s="69"/>
      <c r="P42" s="69"/>
    </row>
    <row r="43" spans="1:16" s="41" customFormat="1" ht="10.5">
      <c r="A43" s="39"/>
      <c r="B43" s="58"/>
      <c r="C43" s="76"/>
      <c r="D43" s="75"/>
      <c r="E43" s="76"/>
      <c r="F43" s="76"/>
      <c r="H43" s="32"/>
      <c r="J43" s="69"/>
      <c r="L43" s="70"/>
      <c r="M43" s="69"/>
      <c r="N43" s="69"/>
      <c r="O43" s="69"/>
      <c r="P43" s="69"/>
    </row>
    <row r="44" spans="1:16" s="41" customFormat="1" ht="10.5">
      <c r="A44" s="39"/>
      <c r="B44" s="58"/>
      <c r="C44" s="76"/>
      <c r="D44" s="75"/>
      <c r="E44" s="76"/>
      <c r="F44" s="76"/>
      <c r="H44" s="32"/>
      <c r="J44" s="69"/>
      <c r="L44" s="70"/>
      <c r="M44" s="69"/>
      <c r="N44" s="69"/>
      <c r="O44" s="69"/>
      <c r="P44" s="69"/>
    </row>
    <row r="45" spans="1:16" s="41" customFormat="1" ht="10.5">
      <c r="A45" s="39"/>
      <c r="B45" s="58"/>
      <c r="C45" s="76"/>
      <c r="D45" s="75"/>
      <c r="E45" s="76"/>
      <c r="F45" s="76"/>
      <c r="H45" s="32"/>
      <c r="J45" s="69"/>
      <c r="L45" s="70"/>
      <c r="M45" s="69"/>
      <c r="N45" s="69"/>
      <c r="O45" s="69"/>
      <c r="P45" s="69"/>
    </row>
    <row r="46" spans="1:16" s="41" customFormat="1" ht="10.5">
      <c r="A46" s="39"/>
      <c r="B46" s="58"/>
      <c r="C46" s="76"/>
      <c r="D46" s="75"/>
      <c r="E46" s="76"/>
      <c r="F46" s="76"/>
      <c r="H46" s="32"/>
      <c r="J46" s="69"/>
      <c r="L46" s="70"/>
      <c r="M46" s="69"/>
      <c r="N46" s="69"/>
      <c r="O46" s="69"/>
      <c r="P46" s="69"/>
    </row>
    <row r="47" spans="1:16" s="41" customFormat="1" ht="10.5">
      <c r="A47" s="46"/>
      <c r="B47" s="58"/>
      <c r="C47" s="40"/>
      <c r="E47" s="58"/>
      <c r="F47" s="40"/>
      <c r="G47" s="54"/>
      <c r="H47" s="54"/>
      <c r="I47" s="74"/>
      <c r="J47" s="74"/>
      <c r="L47" s="70"/>
      <c r="M47" s="69"/>
      <c r="N47" s="69"/>
      <c r="O47" s="69"/>
      <c r="P47" s="69"/>
    </row>
    <row r="48" spans="1:17" ht="12.75">
      <c r="A48" s="39"/>
      <c r="B48" s="40"/>
      <c r="C48" s="40"/>
      <c r="D48" s="78"/>
      <c r="E48" s="40"/>
      <c r="F48" s="40"/>
      <c r="G48" s="44"/>
      <c r="H48" s="44"/>
      <c r="I48" s="75"/>
      <c r="J48" s="75"/>
      <c r="K48" s="75"/>
      <c r="L48" s="79"/>
      <c r="M48" s="69"/>
      <c r="N48" s="69"/>
      <c r="O48" s="69"/>
      <c r="P48" s="69"/>
      <c r="Q48" s="75"/>
    </row>
    <row r="49" spans="1:16" ht="12.75">
      <c r="A49" s="46"/>
      <c r="B49" s="4"/>
      <c r="C49" s="28"/>
      <c r="D49" s="12"/>
      <c r="E49" s="4"/>
      <c r="F49" s="28"/>
      <c r="G49" s="12"/>
      <c r="H49" s="12"/>
      <c r="I49" s="12"/>
      <c r="J49" s="12"/>
      <c r="K49" s="12"/>
      <c r="L49" s="33"/>
      <c r="M49" s="7"/>
      <c r="N49" s="7"/>
      <c r="O49" s="12"/>
      <c r="P49" s="7"/>
    </row>
    <row r="50" spans="1:16" ht="12.75">
      <c r="A50" s="46"/>
      <c r="B50" s="4"/>
      <c r="C50" s="28"/>
      <c r="D50" s="12"/>
      <c r="E50" s="4"/>
      <c r="F50" s="28"/>
      <c r="G50" s="12"/>
      <c r="H50" s="12"/>
      <c r="I50" s="12"/>
      <c r="J50" s="12"/>
      <c r="K50" s="12"/>
      <c r="L50" s="33"/>
      <c r="M50" s="7"/>
      <c r="N50" s="7"/>
      <c r="O50" s="12"/>
      <c r="P50" s="7"/>
    </row>
    <row r="51" spans="2:16" ht="12.75">
      <c r="B51" s="4"/>
      <c r="C51" s="28"/>
      <c r="D51" s="12"/>
      <c r="E51" s="4"/>
      <c r="F51" s="28"/>
      <c r="G51" s="12"/>
      <c r="H51" s="12"/>
      <c r="I51" s="12"/>
      <c r="J51" s="12"/>
      <c r="K51" s="12"/>
      <c r="L51" s="33"/>
      <c r="M51" s="7"/>
      <c r="N51" s="7"/>
      <c r="O51" s="12"/>
      <c r="P51" s="7"/>
    </row>
    <row r="52" spans="3:12" ht="12.75">
      <c r="C52" s="2"/>
      <c r="F52" s="2"/>
      <c r="L52" s="29"/>
    </row>
    <row r="53" spans="3:12" ht="12.75">
      <c r="C53" s="2"/>
      <c r="F53" s="28" t="s">
        <v>5</v>
      </c>
      <c r="G53" s="12"/>
      <c r="H53" s="12"/>
      <c r="L53" s="29"/>
    </row>
    <row r="54" spans="3:12" ht="12.75">
      <c r="C54" s="2"/>
      <c r="F54" s="2"/>
      <c r="L54" s="29"/>
    </row>
    <row r="55" spans="3:12" ht="12.75">
      <c r="C55" s="2"/>
      <c r="F55" s="113" t="s">
        <v>3</v>
      </c>
      <c r="G55" s="113"/>
      <c r="L55" s="29"/>
    </row>
    <row r="56" spans="3:12" ht="12.75">
      <c r="C56" s="2"/>
      <c r="F56" s="2"/>
      <c r="G56" s="112" t="s">
        <v>21</v>
      </c>
      <c r="H56" s="112"/>
      <c r="I56">
        <f>COUNTIF(B3:B121,"&gt;1000")</f>
        <v>0</v>
      </c>
      <c r="L56" s="29"/>
    </row>
    <row r="57" spans="3:12" ht="12.75">
      <c r="C57" s="2"/>
      <c r="F57" s="2"/>
      <c r="G57" s="112" t="s">
        <v>6</v>
      </c>
      <c r="H57" s="112"/>
      <c r="I57">
        <f>COUNTIF(C3:C121,"&gt;200")</f>
        <v>0</v>
      </c>
      <c r="L57" s="29"/>
    </row>
    <row r="58" spans="3:12" ht="12.75">
      <c r="C58" s="2"/>
      <c r="F58" s="2"/>
      <c r="L58" s="29"/>
    </row>
    <row r="59" spans="3:12" ht="12.75">
      <c r="C59" s="2"/>
      <c r="F59" s="112" t="s">
        <v>4</v>
      </c>
      <c r="G59" s="112"/>
      <c r="L59" s="29"/>
    </row>
    <row r="60" spans="3:12" ht="12.75">
      <c r="C60" s="2"/>
      <c r="F60" s="2"/>
      <c r="G60" s="112" t="s">
        <v>7</v>
      </c>
      <c r="H60" s="112"/>
      <c r="I60">
        <f>COUNTIF(F3:F91,"&gt;35")</f>
        <v>0</v>
      </c>
      <c r="L60" s="29"/>
    </row>
    <row r="61" spans="3:12" ht="12.75">
      <c r="C61" s="2"/>
      <c r="F61" s="2"/>
      <c r="G61" s="112" t="s">
        <v>22</v>
      </c>
      <c r="H61" s="112"/>
      <c r="I61">
        <f>COUNTIF(E4:E122,"&gt;104")</f>
        <v>0</v>
      </c>
      <c r="L61" s="29"/>
    </row>
    <row r="62" spans="3:12" ht="12.75">
      <c r="C62" s="2"/>
      <c r="F62" s="2"/>
      <c r="L62" s="29"/>
    </row>
    <row r="63" spans="3:12" ht="12.75">
      <c r="C63" s="2"/>
      <c r="F63" s="2"/>
      <c r="L63" s="29"/>
    </row>
    <row r="64" spans="3:12" ht="12.75">
      <c r="C64" s="2"/>
      <c r="F64" s="2"/>
      <c r="L64" s="29"/>
    </row>
    <row r="65" spans="3:12" ht="12.75">
      <c r="C65" s="2"/>
      <c r="F65" s="2"/>
      <c r="L65" s="29"/>
    </row>
    <row r="66" spans="3:12" ht="12.75">
      <c r="C66" s="2"/>
      <c r="F66" s="2"/>
      <c r="L66" s="29"/>
    </row>
    <row r="67" spans="3:12" ht="12.75">
      <c r="C67" s="2"/>
      <c r="F67" s="2"/>
      <c r="L67" s="29"/>
    </row>
    <row r="68" spans="3:12" ht="12.75">
      <c r="C68" s="2"/>
      <c r="F68" s="2"/>
      <c r="L68" s="29"/>
    </row>
    <row r="69" spans="3:12" ht="12.75">
      <c r="C69" s="2"/>
      <c r="F69" s="2"/>
      <c r="L69" s="29"/>
    </row>
  </sheetData>
  <sheetProtection/>
  <mergeCells count="7">
    <mergeCell ref="G61:H61"/>
    <mergeCell ref="E2:F2"/>
    <mergeCell ref="F55:G55"/>
    <mergeCell ref="G56:H56"/>
    <mergeCell ref="G57:H57"/>
    <mergeCell ref="F59:G59"/>
    <mergeCell ref="G60:H60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92"/>
  <sheetViews>
    <sheetView zoomScaleSheetLayoutView="100" zoomScalePageLayoutView="0" workbookViewId="0" topLeftCell="A1">
      <selection activeCell="I10" sqref="I10:J10"/>
    </sheetView>
  </sheetViews>
  <sheetFormatPr defaultColWidth="11.421875" defaultRowHeight="12.75"/>
  <cols>
    <col min="1" max="1" width="9.28125" style="0" customWidth="1"/>
    <col min="2" max="2" width="10.8515625" style="0" customWidth="1"/>
    <col min="3" max="3" width="10.8515625" style="0" bestFit="1" customWidth="1"/>
    <col min="4" max="4" width="2.00390625" style="0" customWidth="1"/>
    <col min="5" max="5" width="10.421875" style="0" customWidth="1"/>
    <col min="6" max="6" width="10.8515625" style="0" bestFit="1" customWidth="1"/>
    <col min="7" max="7" width="3.28125" style="0" customWidth="1"/>
    <col min="8" max="8" width="10.140625" style="0" customWidth="1"/>
    <col min="9" max="9" width="8.7109375" style="0" customWidth="1"/>
    <col min="10" max="10" width="8.8515625" style="0" customWidth="1"/>
    <col min="11" max="11" width="0.9921875" style="0" customWidth="1"/>
    <col min="12" max="12" width="6.28125" style="29" customWidth="1"/>
    <col min="13" max="13" width="3.421875" style="0" customWidth="1"/>
    <col min="14" max="14" width="5.8515625" style="0" customWidth="1"/>
    <col min="15" max="15" width="6.140625" style="0" customWidth="1"/>
    <col min="16" max="16" width="8.140625" style="0" customWidth="1"/>
    <col min="17" max="16384" width="8.8515625" style="0" customWidth="1"/>
  </cols>
  <sheetData>
    <row r="1" spans="1:13" ht="15.75">
      <c r="A1" s="5"/>
      <c r="B1" s="6"/>
      <c r="C1" s="111" t="s">
        <v>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31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14">
        <v>42872</v>
      </c>
      <c r="B4" s="59">
        <v>2</v>
      </c>
      <c r="C4" s="59">
        <v>0</v>
      </c>
      <c r="D4" s="60"/>
      <c r="E4" s="59">
        <v>0.1</v>
      </c>
      <c r="F4" s="59">
        <v>0</v>
      </c>
      <c r="H4" s="7"/>
      <c r="J4" s="7"/>
      <c r="K4" s="60"/>
      <c r="L4" s="65">
        <v>0.3958333333333333</v>
      </c>
      <c r="M4" s="60">
        <v>23</v>
      </c>
      <c r="N4" s="60">
        <v>15</v>
      </c>
      <c r="O4" s="60" t="s">
        <v>48</v>
      </c>
      <c r="P4" s="60">
        <v>1</v>
      </c>
      <c r="Q4" s="60">
        <v>0</v>
      </c>
    </row>
    <row r="5" spans="1:17" ht="12.75">
      <c r="A5" s="14">
        <v>42879</v>
      </c>
      <c r="B5" s="59">
        <v>2</v>
      </c>
      <c r="C5" s="59">
        <v>2</v>
      </c>
      <c r="D5" s="60"/>
      <c r="E5" s="59">
        <v>0.1</v>
      </c>
      <c r="F5" s="59">
        <v>0.1</v>
      </c>
      <c r="H5" s="7"/>
      <c r="I5" s="60"/>
      <c r="J5" s="7"/>
      <c r="K5" s="60"/>
      <c r="L5" s="65">
        <v>0.46875</v>
      </c>
      <c r="M5" s="60">
        <v>17</v>
      </c>
      <c r="N5" s="60">
        <v>15</v>
      </c>
      <c r="O5" s="60" t="s">
        <v>57</v>
      </c>
      <c r="P5" s="60">
        <v>3</v>
      </c>
      <c r="Q5" s="60">
        <v>0</v>
      </c>
    </row>
    <row r="6" spans="1:17" ht="12.75">
      <c r="A6" s="14">
        <v>42886</v>
      </c>
      <c r="B6" s="59">
        <v>2</v>
      </c>
      <c r="C6" s="59">
        <v>2</v>
      </c>
      <c r="D6" s="60"/>
      <c r="E6" s="59">
        <v>0.1</v>
      </c>
      <c r="F6" s="59">
        <v>0.1</v>
      </c>
      <c r="H6" s="7"/>
      <c r="I6" s="15">
        <v>0.07</v>
      </c>
      <c r="J6" s="61">
        <v>0.42</v>
      </c>
      <c r="K6" s="60"/>
      <c r="L6" s="65">
        <v>0.3506944444444444</v>
      </c>
      <c r="M6" s="60">
        <v>15</v>
      </c>
      <c r="N6" s="60">
        <v>15</v>
      </c>
      <c r="O6" s="60" t="s">
        <v>57</v>
      </c>
      <c r="P6" s="60">
        <v>3</v>
      </c>
      <c r="Q6" s="60">
        <v>0</v>
      </c>
    </row>
    <row r="7" spans="1:17" ht="12.75">
      <c r="A7" s="3">
        <v>42893</v>
      </c>
      <c r="B7" s="59">
        <v>0.1</v>
      </c>
      <c r="C7" s="59">
        <v>0.9457416090031758</v>
      </c>
      <c r="D7" s="60"/>
      <c r="E7" s="59">
        <v>0.1</v>
      </c>
      <c r="F7" s="59">
        <v>0.1</v>
      </c>
      <c r="H7" s="7"/>
      <c r="I7" s="60">
        <v>0.12</v>
      </c>
      <c r="J7" s="60">
        <v>0.2</v>
      </c>
      <c r="K7" s="60"/>
      <c r="L7" s="65">
        <v>0.40625</v>
      </c>
      <c r="M7" s="60">
        <v>15</v>
      </c>
      <c r="N7" s="60">
        <v>16</v>
      </c>
      <c r="O7" s="60" t="s">
        <v>71</v>
      </c>
      <c r="P7" s="60">
        <v>3</v>
      </c>
      <c r="Q7" s="60">
        <v>0</v>
      </c>
    </row>
    <row r="8" spans="1:17" ht="12.75">
      <c r="A8" s="3">
        <v>42900</v>
      </c>
      <c r="B8" s="59">
        <v>53</v>
      </c>
      <c r="C8" s="59">
        <v>2.1157929774113065</v>
      </c>
      <c r="D8" s="60"/>
      <c r="E8" s="59">
        <v>0.1</v>
      </c>
      <c r="F8" s="59">
        <v>0.1</v>
      </c>
      <c r="H8" s="7"/>
      <c r="I8" s="41">
        <v>0.08</v>
      </c>
      <c r="J8" s="41">
        <v>0.08</v>
      </c>
      <c r="K8" s="60"/>
      <c r="L8" s="65">
        <v>0.4444444444444444</v>
      </c>
      <c r="M8" s="60">
        <v>23</v>
      </c>
      <c r="N8" s="60">
        <v>24</v>
      </c>
      <c r="O8" s="60" t="s">
        <v>76</v>
      </c>
      <c r="P8" s="60">
        <v>2</v>
      </c>
      <c r="Q8" s="60">
        <v>0.5</v>
      </c>
    </row>
    <row r="9" spans="1:17" ht="12.75">
      <c r="A9" s="3">
        <v>42907</v>
      </c>
      <c r="B9" s="59">
        <v>21</v>
      </c>
      <c r="C9" s="59">
        <v>3.3861877256170883</v>
      </c>
      <c r="D9" s="60"/>
      <c r="E9" s="59">
        <v>0.1</v>
      </c>
      <c r="F9" s="59">
        <v>0.1</v>
      </c>
      <c r="H9" s="7"/>
      <c r="I9" s="41">
        <v>0</v>
      </c>
      <c r="J9" s="41">
        <v>1.56</v>
      </c>
      <c r="K9" s="60"/>
      <c r="L9" s="65">
        <v>0.4270833333333333</v>
      </c>
      <c r="M9" s="60">
        <v>26</v>
      </c>
      <c r="N9" s="60">
        <v>20</v>
      </c>
      <c r="O9" s="60" t="s">
        <v>78</v>
      </c>
      <c r="P9" s="60">
        <v>2</v>
      </c>
      <c r="Q9" s="60">
        <v>0</v>
      </c>
    </row>
    <row r="10" spans="1:17" ht="12.75">
      <c r="A10" s="3">
        <v>42914</v>
      </c>
      <c r="B10" s="59">
        <v>0.1</v>
      </c>
      <c r="C10" s="59">
        <v>1.8599661137952077</v>
      </c>
      <c r="D10" s="60"/>
      <c r="E10" s="59">
        <v>0.1</v>
      </c>
      <c r="F10" s="59">
        <v>0.1</v>
      </c>
      <c r="H10" s="7"/>
      <c r="I10" s="86">
        <v>0.15</v>
      </c>
      <c r="J10" s="86">
        <v>0.15</v>
      </c>
      <c r="K10" s="60"/>
      <c r="L10" s="65">
        <v>0.40625</v>
      </c>
      <c r="M10" s="60">
        <v>21</v>
      </c>
      <c r="N10" s="60">
        <v>19</v>
      </c>
      <c r="O10" s="60" t="s">
        <v>84</v>
      </c>
      <c r="P10" s="60">
        <v>1</v>
      </c>
      <c r="Q10" s="60">
        <v>0.5</v>
      </c>
    </row>
    <row r="11" spans="1:17" ht="12.75">
      <c r="A11" s="3">
        <v>42921</v>
      </c>
      <c r="B11" s="59">
        <v>2</v>
      </c>
      <c r="C11" s="59">
        <v>1.8599661137952077</v>
      </c>
      <c r="D11" s="60"/>
      <c r="E11" s="59">
        <v>0.1</v>
      </c>
      <c r="F11" s="59">
        <v>0.1</v>
      </c>
      <c r="H11" s="7"/>
      <c r="I11" s="75"/>
      <c r="J11" s="75"/>
      <c r="K11" s="60"/>
      <c r="L11" s="65">
        <v>0.4236111111111111</v>
      </c>
      <c r="M11" s="60">
        <v>23</v>
      </c>
      <c r="N11" s="60">
        <v>22</v>
      </c>
      <c r="O11" s="60" t="s">
        <v>88</v>
      </c>
      <c r="P11" s="60">
        <v>1</v>
      </c>
      <c r="Q11" s="60">
        <v>1.5</v>
      </c>
    </row>
    <row r="12" spans="1:17" ht="12.75">
      <c r="A12" s="3">
        <v>42928</v>
      </c>
      <c r="B12" s="59">
        <v>26</v>
      </c>
      <c r="C12" s="59">
        <v>5.65587368470866</v>
      </c>
      <c r="D12" s="60"/>
      <c r="E12" s="59">
        <v>2</v>
      </c>
      <c r="F12" s="59">
        <v>0.18205642030260805</v>
      </c>
      <c r="H12" s="7"/>
      <c r="I12" s="75">
        <v>0.45</v>
      </c>
      <c r="J12" s="75">
        <v>0.45</v>
      </c>
      <c r="K12" s="60"/>
      <c r="L12" s="65">
        <v>0.37152777777777773</v>
      </c>
      <c r="M12" s="60">
        <v>27</v>
      </c>
      <c r="N12" s="60">
        <v>22</v>
      </c>
      <c r="O12" s="60" t="s">
        <v>94</v>
      </c>
      <c r="P12" s="60">
        <v>2</v>
      </c>
      <c r="Q12" s="60">
        <v>0</v>
      </c>
    </row>
    <row r="13" spans="1:17" ht="12.75">
      <c r="A13" s="3">
        <v>42942</v>
      </c>
      <c r="B13" s="59">
        <v>43</v>
      </c>
      <c r="C13" s="59">
        <v>3.8669445967087497</v>
      </c>
      <c r="D13" s="60"/>
      <c r="E13" s="59">
        <v>3</v>
      </c>
      <c r="F13" s="59">
        <v>0.4949232003839766</v>
      </c>
      <c r="H13" s="7"/>
      <c r="I13" s="75">
        <v>0</v>
      </c>
      <c r="J13" s="75">
        <v>0.84</v>
      </c>
      <c r="K13" s="60"/>
      <c r="L13" s="65">
        <v>0.3645833333333333</v>
      </c>
      <c r="M13" s="60">
        <v>22</v>
      </c>
      <c r="N13" s="60">
        <v>22</v>
      </c>
      <c r="O13" s="60" t="s">
        <v>71</v>
      </c>
      <c r="P13" s="60">
        <v>1</v>
      </c>
      <c r="Q13" s="60">
        <v>0</v>
      </c>
    </row>
    <row r="14" spans="1:17" ht="12.75">
      <c r="A14" s="3">
        <v>42949</v>
      </c>
      <c r="B14" s="59">
        <v>3</v>
      </c>
      <c r="C14" s="59">
        <v>9.04999342086905</v>
      </c>
      <c r="D14" s="60"/>
      <c r="E14" s="59">
        <v>0.1</v>
      </c>
      <c r="F14" s="59">
        <v>0.4949232003839766</v>
      </c>
      <c r="H14" s="7"/>
      <c r="J14" s="75"/>
      <c r="K14" s="60"/>
      <c r="L14" s="65">
        <v>0.4131944444444444</v>
      </c>
      <c r="M14" s="60">
        <v>27</v>
      </c>
      <c r="N14" s="60">
        <v>24</v>
      </c>
      <c r="O14" s="60">
        <v>0</v>
      </c>
      <c r="P14" s="60">
        <v>2</v>
      </c>
      <c r="Q14" s="60">
        <v>0</v>
      </c>
    </row>
    <row r="15" spans="1:17" ht="12.75">
      <c r="A15" s="3">
        <v>42956</v>
      </c>
      <c r="B15" s="59">
        <v>1</v>
      </c>
      <c r="C15" s="59">
        <v>7.610107025678485</v>
      </c>
      <c r="D15" s="60"/>
      <c r="E15" s="59">
        <v>1</v>
      </c>
      <c r="F15" s="59">
        <v>0.8801117367933934</v>
      </c>
      <c r="H15" s="7"/>
      <c r="I15">
        <v>0.01</v>
      </c>
      <c r="J15" s="60">
        <v>0.53</v>
      </c>
      <c r="K15" s="60"/>
      <c r="L15" s="65">
        <v>0.3597222222222222</v>
      </c>
      <c r="M15" s="60">
        <v>21</v>
      </c>
      <c r="N15" s="60">
        <v>22</v>
      </c>
      <c r="O15" s="60">
        <v>0</v>
      </c>
      <c r="P15" s="60">
        <v>1</v>
      </c>
      <c r="Q15" s="60">
        <v>0</v>
      </c>
    </row>
    <row r="16" spans="1:17" ht="12.75">
      <c r="A16" s="3">
        <v>42963</v>
      </c>
      <c r="B16" s="59">
        <v>0.1</v>
      </c>
      <c r="C16" s="59">
        <v>1.8951667470736167</v>
      </c>
      <c r="D16" s="60"/>
      <c r="E16" s="59">
        <v>0.1</v>
      </c>
      <c r="F16" s="59">
        <v>0.4161791450287817</v>
      </c>
      <c r="H16" s="7"/>
      <c r="I16" s="75">
        <v>0.42</v>
      </c>
      <c r="J16" s="75">
        <v>0.42</v>
      </c>
      <c r="K16" s="60"/>
      <c r="L16" s="65">
        <v>0.3548611111111111</v>
      </c>
      <c r="M16" s="60">
        <v>23</v>
      </c>
      <c r="N16" s="60">
        <v>23</v>
      </c>
      <c r="O16" s="60" t="s">
        <v>78</v>
      </c>
      <c r="P16" s="60">
        <v>1</v>
      </c>
      <c r="Q16" s="60">
        <v>0</v>
      </c>
    </row>
    <row r="17" spans="1:17" ht="12.75">
      <c r="A17" s="47">
        <v>42971</v>
      </c>
      <c r="B17" s="59">
        <v>3</v>
      </c>
      <c r="C17" s="17">
        <v>2.0775055516269045</v>
      </c>
      <c r="D17" s="17"/>
      <c r="E17" s="59">
        <v>0.1</v>
      </c>
      <c r="F17" s="17">
        <v>0.3129134644531898</v>
      </c>
      <c r="I17" t="s">
        <v>105</v>
      </c>
      <c r="J17" s="75">
        <v>0.37</v>
      </c>
      <c r="K17" s="20">
        <v>0.3548611111111111</v>
      </c>
      <c r="L17" s="29">
        <v>0.3576388888888889</v>
      </c>
      <c r="M17" s="60">
        <v>21</v>
      </c>
      <c r="N17" s="60">
        <v>24</v>
      </c>
      <c r="O17" s="60" t="s">
        <v>44</v>
      </c>
      <c r="P17" s="60">
        <v>1</v>
      </c>
      <c r="Q17" s="60">
        <v>0.5</v>
      </c>
    </row>
    <row r="18" spans="1:18" ht="12.75">
      <c r="A18" s="3">
        <v>42985</v>
      </c>
      <c r="B18" s="59">
        <v>6</v>
      </c>
      <c r="C18" s="59">
        <v>1.158292185288269</v>
      </c>
      <c r="D18" s="60"/>
      <c r="E18" s="59">
        <v>0.1</v>
      </c>
      <c r="F18" s="59">
        <v>0.1778279410038923</v>
      </c>
      <c r="H18" s="7"/>
      <c r="I18" s="60">
        <v>0.51</v>
      </c>
      <c r="J18" s="75">
        <v>0.51</v>
      </c>
      <c r="K18" s="60"/>
      <c r="L18" s="65">
        <v>0.35625</v>
      </c>
      <c r="M18" s="60">
        <v>18</v>
      </c>
      <c r="N18" s="60">
        <v>21</v>
      </c>
      <c r="O18" s="60" t="s">
        <v>81</v>
      </c>
      <c r="P18" s="60">
        <v>1</v>
      </c>
      <c r="Q18" s="60">
        <v>0.5</v>
      </c>
      <c r="R18" s="60"/>
    </row>
    <row r="19" spans="1:17" ht="12.75">
      <c r="A19" s="3">
        <v>42991</v>
      </c>
      <c r="B19" s="59">
        <v>0.1</v>
      </c>
      <c r="C19" s="59">
        <v>0.6513555624326306</v>
      </c>
      <c r="D19" s="60"/>
      <c r="E19" s="59">
        <v>0.1</v>
      </c>
      <c r="F19" s="59">
        <v>0.1</v>
      </c>
      <c r="G19" s="60"/>
      <c r="H19" s="60"/>
      <c r="I19" s="75"/>
      <c r="J19" s="75"/>
      <c r="K19" s="60"/>
      <c r="L19" s="65">
        <v>0.3576388888888889</v>
      </c>
      <c r="M19" s="60">
        <v>20</v>
      </c>
      <c r="N19" s="60">
        <v>21</v>
      </c>
      <c r="O19" s="60">
        <v>0</v>
      </c>
      <c r="P19" s="60">
        <v>2</v>
      </c>
      <c r="Q19" s="60">
        <v>0</v>
      </c>
    </row>
    <row r="20" spans="1:17" ht="12.75">
      <c r="A20" s="3">
        <v>42999</v>
      </c>
      <c r="B20" s="59">
        <v>14</v>
      </c>
      <c r="C20" s="59">
        <v>2.240526759314526</v>
      </c>
      <c r="D20" s="60"/>
      <c r="E20" s="59">
        <v>5</v>
      </c>
      <c r="F20" s="59">
        <v>0.26591479484724945</v>
      </c>
      <c r="G20" s="60"/>
      <c r="H20" s="62"/>
      <c r="I20" s="60">
        <v>0</v>
      </c>
      <c r="J20" s="62">
        <v>0.37</v>
      </c>
      <c r="K20" s="60"/>
      <c r="L20" s="68">
        <v>0.3368055555555556</v>
      </c>
      <c r="M20" s="62">
        <v>23</v>
      </c>
      <c r="N20" s="62">
        <v>21</v>
      </c>
      <c r="O20" s="62" t="s">
        <v>113</v>
      </c>
      <c r="P20" s="62">
        <v>3</v>
      </c>
      <c r="Q20" s="62">
        <v>1.5</v>
      </c>
    </row>
    <row r="21" spans="1:17" ht="12.75">
      <c r="A21" s="3">
        <v>43012</v>
      </c>
      <c r="B21" s="59">
        <v>2</v>
      </c>
      <c r="C21" s="59">
        <v>2.0245444688580787</v>
      </c>
      <c r="D21" s="60"/>
      <c r="E21" s="59">
        <v>0.1</v>
      </c>
      <c r="F21" s="59">
        <v>0.26591479484724945</v>
      </c>
      <c r="H21" s="7"/>
      <c r="J21" s="7"/>
      <c r="L21" s="68">
        <v>0.3506944444444444</v>
      </c>
      <c r="M21" s="62">
        <v>16</v>
      </c>
      <c r="N21" s="62">
        <v>20</v>
      </c>
      <c r="O21" s="62" t="s">
        <v>99</v>
      </c>
      <c r="P21" s="62">
        <v>1</v>
      </c>
      <c r="Q21" s="62">
        <v>0</v>
      </c>
    </row>
    <row r="22" spans="1:17" s="60" customFormat="1" ht="12.75">
      <c r="A22" s="3">
        <v>43019</v>
      </c>
      <c r="B22" s="59">
        <v>1</v>
      </c>
      <c r="C22" s="59">
        <v>1.2935687276168015</v>
      </c>
      <c r="E22" s="59">
        <v>0.1</v>
      </c>
      <c r="F22" s="59">
        <v>0.26591479484724945</v>
      </c>
      <c r="H22" s="62"/>
      <c r="J22" s="62">
        <v>0.32</v>
      </c>
      <c r="L22" s="68">
        <v>0.3541666666666667</v>
      </c>
      <c r="M22" s="62">
        <v>20</v>
      </c>
      <c r="N22" s="62">
        <v>22</v>
      </c>
      <c r="O22" s="62" t="s">
        <v>66</v>
      </c>
      <c r="P22" s="62">
        <v>3</v>
      </c>
      <c r="Q22" s="62">
        <v>0</v>
      </c>
    </row>
    <row r="23" spans="1:17" s="60" customFormat="1" ht="12.75">
      <c r="A23" s="3">
        <v>43025</v>
      </c>
      <c r="B23" s="59">
        <v>1</v>
      </c>
      <c r="C23" s="59">
        <v>2.300326633791206</v>
      </c>
      <c r="E23" s="59">
        <v>0.1</v>
      </c>
      <c r="F23" s="59">
        <v>0.26591479484724945</v>
      </c>
      <c r="H23" s="62"/>
      <c r="I23" s="60">
        <v>0.02</v>
      </c>
      <c r="J23" s="62">
        <v>0.05</v>
      </c>
      <c r="L23" s="68">
        <v>0.4305555555555556</v>
      </c>
      <c r="M23" s="62">
        <v>10</v>
      </c>
      <c r="N23" s="62">
        <v>19</v>
      </c>
      <c r="O23" s="62" t="s">
        <v>120</v>
      </c>
      <c r="P23" s="62">
        <v>1</v>
      </c>
      <c r="Q23" s="62">
        <v>2</v>
      </c>
    </row>
    <row r="24" spans="1:17" ht="12.75">
      <c r="A24" s="34">
        <v>43035</v>
      </c>
      <c r="B24" s="59">
        <v>16</v>
      </c>
      <c r="C24" s="59">
        <v>2.378414230005442</v>
      </c>
      <c r="D24" s="59"/>
      <c r="E24" s="59">
        <v>0.1</v>
      </c>
      <c r="F24" s="59">
        <v>0.1</v>
      </c>
      <c r="G24" s="60"/>
      <c r="H24" s="60"/>
      <c r="I24" s="60" t="s">
        <v>124</v>
      </c>
      <c r="J24" s="62">
        <v>0.03</v>
      </c>
      <c r="K24" s="60"/>
      <c r="L24" s="65">
        <v>0.3576388888888889</v>
      </c>
      <c r="M24" s="62">
        <v>11</v>
      </c>
      <c r="N24" s="62">
        <v>17</v>
      </c>
      <c r="O24" s="62" t="s">
        <v>80</v>
      </c>
      <c r="P24" s="62">
        <v>1</v>
      </c>
      <c r="Q24" s="62">
        <v>0.5</v>
      </c>
    </row>
    <row r="25" spans="1:17" ht="12.75">
      <c r="A25" s="3"/>
      <c r="B25" s="59"/>
      <c r="C25" s="59"/>
      <c r="D25" s="59"/>
      <c r="E25" s="59"/>
      <c r="F25" s="59"/>
      <c r="G25" s="72"/>
      <c r="H25" s="72"/>
      <c r="I25" s="60"/>
      <c r="J25" s="60"/>
      <c r="K25" s="60"/>
      <c r="L25" s="65"/>
      <c r="M25" s="62"/>
      <c r="N25" s="62"/>
      <c r="O25" s="62"/>
      <c r="P25" s="62"/>
      <c r="Q25" s="62"/>
    </row>
    <row r="26" spans="1:17" ht="12.75">
      <c r="A26" s="3"/>
      <c r="B26" s="59"/>
      <c r="C26" s="59"/>
      <c r="D26" s="59"/>
      <c r="E26" s="59"/>
      <c r="F26" s="59"/>
      <c r="G26" s="61"/>
      <c r="H26" s="61"/>
      <c r="I26" s="60"/>
      <c r="J26" s="60"/>
      <c r="K26" s="60"/>
      <c r="L26" s="65"/>
      <c r="M26" s="62"/>
      <c r="N26" s="62"/>
      <c r="O26" s="62"/>
      <c r="P26" s="62"/>
      <c r="Q26" s="62"/>
    </row>
    <row r="27" spans="1:17" ht="12.75">
      <c r="A27" s="3"/>
      <c r="B27" s="59"/>
      <c r="C27" s="59"/>
      <c r="D27" s="59"/>
      <c r="E27" s="59"/>
      <c r="F27" s="59"/>
      <c r="G27" s="61"/>
      <c r="H27" s="61"/>
      <c r="I27" s="60"/>
      <c r="J27" s="60"/>
      <c r="K27" s="60"/>
      <c r="L27" s="65"/>
      <c r="M27" s="62"/>
      <c r="N27" s="62"/>
      <c r="O27" s="62"/>
      <c r="P27" s="62"/>
      <c r="Q27" s="62"/>
    </row>
    <row r="28" spans="1:17" ht="12.75">
      <c r="A28" s="3"/>
      <c r="B28" s="59"/>
      <c r="C28" s="59"/>
      <c r="D28" s="59"/>
      <c r="E28" s="59"/>
      <c r="F28" s="59"/>
      <c r="G28" s="61"/>
      <c r="H28" s="61"/>
      <c r="I28" s="60"/>
      <c r="J28" s="60"/>
      <c r="K28" s="60"/>
      <c r="L28" s="65"/>
      <c r="M28" s="62"/>
      <c r="N28" s="62"/>
      <c r="O28" s="62"/>
      <c r="P28" s="62"/>
      <c r="Q28" s="62"/>
    </row>
    <row r="29" spans="1:17" ht="12.75">
      <c r="A29" s="3"/>
      <c r="B29" s="59"/>
      <c r="C29" s="59"/>
      <c r="D29" s="59"/>
      <c r="E29" s="59"/>
      <c r="F29" s="59"/>
      <c r="G29" s="61"/>
      <c r="H29" s="61"/>
      <c r="I29" s="60"/>
      <c r="J29" s="60"/>
      <c r="K29" s="60"/>
      <c r="L29" s="65"/>
      <c r="M29" s="62"/>
      <c r="N29" s="62"/>
      <c r="O29" s="62"/>
      <c r="P29" s="62"/>
      <c r="Q29" s="62"/>
    </row>
    <row r="30" spans="1:17" ht="12.75">
      <c r="A30" s="3"/>
      <c r="B30" s="59"/>
      <c r="C30" s="59"/>
      <c r="D30" s="59"/>
      <c r="E30" s="59"/>
      <c r="F30" s="59"/>
      <c r="G30" s="61"/>
      <c r="H30" s="61"/>
      <c r="I30" s="60"/>
      <c r="J30" s="60"/>
      <c r="K30" s="60"/>
      <c r="L30" s="65"/>
      <c r="M30" s="62"/>
      <c r="N30" s="62"/>
      <c r="O30" s="62"/>
      <c r="P30" s="62"/>
      <c r="Q30" s="62"/>
    </row>
    <row r="31" spans="1:17" ht="12.75">
      <c r="A31" s="3"/>
      <c r="B31" s="59"/>
      <c r="C31" s="59"/>
      <c r="D31" s="59"/>
      <c r="E31" s="59"/>
      <c r="F31" s="59"/>
      <c r="G31" s="61"/>
      <c r="H31" s="61"/>
      <c r="I31" s="60"/>
      <c r="J31" s="60"/>
      <c r="K31" s="60"/>
      <c r="L31" s="65"/>
      <c r="M31" s="62"/>
      <c r="N31" s="62"/>
      <c r="O31" s="62"/>
      <c r="P31" s="62"/>
      <c r="Q31" s="62"/>
    </row>
    <row r="32" spans="1:17" ht="12.75">
      <c r="A32" s="3"/>
      <c r="B32" s="59"/>
      <c r="C32" s="59"/>
      <c r="D32" s="59"/>
      <c r="E32" s="59"/>
      <c r="F32" s="59"/>
      <c r="G32" s="61"/>
      <c r="H32" s="61"/>
      <c r="I32" s="60"/>
      <c r="J32" s="60"/>
      <c r="K32" s="60"/>
      <c r="L32" s="65"/>
      <c r="M32" s="62"/>
      <c r="N32" s="62"/>
      <c r="O32" s="62"/>
      <c r="P32" s="62"/>
      <c r="Q32" s="62"/>
    </row>
    <row r="33" spans="1:17" ht="12.75">
      <c r="A33" s="3"/>
      <c r="B33" s="59"/>
      <c r="C33" s="59"/>
      <c r="D33" s="59"/>
      <c r="E33" s="59"/>
      <c r="F33" s="59"/>
      <c r="G33" s="61"/>
      <c r="H33" s="61"/>
      <c r="I33" s="60"/>
      <c r="J33" s="60"/>
      <c r="K33" s="60"/>
      <c r="L33" s="65"/>
      <c r="M33" s="62"/>
      <c r="N33" s="62"/>
      <c r="O33" s="62"/>
      <c r="P33" s="62"/>
      <c r="Q33" s="62"/>
    </row>
    <row r="34" spans="1:17" ht="12.75">
      <c r="A34" s="3"/>
      <c r="B34" s="59"/>
      <c r="C34" s="59"/>
      <c r="D34" s="59"/>
      <c r="E34" s="59"/>
      <c r="F34" s="59"/>
      <c r="G34" s="61"/>
      <c r="H34" s="61"/>
      <c r="I34" s="60"/>
      <c r="J34" s="60"/>
      <c r="K34" s="60"/>
      <c r="L34" s="65"/>
      <c r="M34" s="62"/>
      <c r="N34" s="62"/>
      <c r="O34" s="62"/>
      <c r="P34" s="62"/>
      <c r="Q34" s="62"/>
    </row>
    <row r="35" spans="1:17" ht="12.75">
      <c r="A35" s="3"/>
      <c r="B35" s="59"/>
      <c r="C35" s="59"/>
      <c r="D35" s="59"/>
      <c r="E35" s="59"/>
      <c r="F35" s="59"/>
      <c r="G35" s="61"/>
      <c r="H35" s="61"/>
      <c r="I35" s="60"/>
      <c r="J35" s="60"/>
      <c r="K35" s="60"/>
      <c r="L35" s="65"/>
      <c r="M35" s="62"/>
      <c r="N35" s="62"/>
      <c r="O35" s="62"/>
      <c r="P35" s="62"/>
      <c r="Q35" s="62"/>
    </row>
    <row r="36" spans="1:17" ht="12.75">
      <c r="A36" s="3"/>
      <c r="B36" s="59"/>
      <c r="C36" s="59"/>
      <c r="D36" s="59"/>
      <c r="E36" s="59"/>
      <c r="F36" s="59"/>
      <c r="G36" s="61"/>
      <c r="H36" s="61"/>
      <c r="I36" s="60"/>
      <c r="J36" s="60"/>
      <c r="K36" s="60"/>
      <c r="L36" s="65"/>
      <c r="M36" s="62"/>
      <c r="N36" s="62"/>
      <c r="O36" s="62"/>
      <c r="P36" s="62"/>
      <c r="Q36" s="62"/>
    </row>
    <row r="37" spans="1:17" ht="12.75">
      <c r="A37" s="3"/>
      <c r="B37" s="59"/>
      <c r="C37" s="59"/>
      <c r="D37" s="59"/>
      <c r="E37" s="59"/>
      <c r="F37" s="59"/>
      <c r="G37" s="61"/>
      <c r="H37" s="61"/>
      <c r="I37" s="60"/>
      <c r="J37" s="60"/>
      <c r="K37" s="60"/>
      <c r="L37" s="65"/>
      <c r="M37" s="62"/>
      <c r="N37" s="62"/>
      <c r="O37" s="62"/>
      <c r="P37" s="62"/>
      <c r="Q37" s="62"/>
    </row>
    <row r="38" spans="1:17" ht="12.75">
      <c r="A38" s="3"/>
      <c r="B38" s="59"/>
      <c r="C38" s="59"/>
      <c r="D38" s="59"/>
      <c r="E38" s="59"/>
      <c r="F38" s="59"/>
      <c r="G38" s="61"/>
      <c r="H38" s="61"/>
      <c r="I38" s="60"/>
      <c r="J38" s="60"/>
      <c r="K38" s="60"/>
      <c r="L38" s="65"/>
      <c r="M38" s="62"/>
      <c r="N38" s="62"/>
      <c r="O38" s="62"/>
      <c r="P38" s="62"/>
      <c r="Q38" s="62"/>
    </row>
    <row r="39" spans="1:17" ht="12.75">
      <c r="A39" s="3"/>
      <c r="B39" s="59"/>
      <c r="C39" s="59"/>
      <c r="D39" s="59"/>
      <c r="E39" s="59"/>
      <c r="F39" s="59"/>
      <c r="G39" s="61"/>
      <c r="H39" s="61"/>
      <c r="I39" s="60"/>
      <c r="J39" s="60"/>
      <c r="K39" s="60"/>
      <c r="L39" s="65"/>
      <c r="M39" s="62"/>
      <c r="N39" s="62"/>
      <c r="O39" s="62"/>
      <c r="P39" s="62"/>
      <c r="Q39" s="62"/>
    </row>
    <row r="40" spans="1:17" ht="12.75">
      <c r="A40" s="3"/>
      <c r="B40" s="59"/>
      <c r="C40" s="59"/>
      <c r="D40" s="59"/>
      <c r="E40" s="59"/>
      <c r="F40" s="59"/>
      <c r="G40" s="61"/>
      <c r="H40" s="61"/>
      <c r="I40" s="60"/>
      <c r="J40" s="60"/>
      <c r="K40" s="60"/>
      <c r="L40" s="65"/>
      <c r="M40" s="62"/>
      <c r="N40" s="62"/>
      <c r="O40" s="62"/>
      <c r="P40" s="62"/>
      <c r="Q40" s="62"/>
    </row>
    <row r="41" spans="1:17" ht="12.75">
      <c r="A41" s="3"/>
      <c r="B41" s="59"/>
      <c r="C41" s="59"/>
      <c r="D41" s="59"/>
      <c r="E41" s="59"/>
      <c r="F41" s="59"/>
      <c r="G41" s="61"/>
      <c r="H41" s="61"/>
      <c r="I41" s="60"/>
      <c r="J41" s="60"/>
      <c r="K41" s="60"/>
      <c r="L41" s="65"/>
      <c r="M41" s="62"/>
      <c r="N41" s="62"/>
      <c r="O41" s="62"/>
      <c r="P41" s="62"/>
      <c r="Q41" s="62"/>
    </row>
    <row r="42" spans="1:17" ht="12.75">
      <c r="A42" s="3"/>
      <c r="B42" s="59"/>
      <c r="C42" s="59"/>
      <c r="D42" s="59"/>
      <c r="E42" s="59"/>
      <c r="F42" s="59"/>
      <c r="G42" s="61"/>
      <c r="H42" s="61"/>
      <c r="I42" s="60"/>
      <c r="J42" s="60"/>
      <c r="K42" s="60"/>
      <c r="L42" s="65"/>
      <c r="M42" s="62"/>
      <c r="N42" s="62"/>
      <c r="O42" s="62"/>
      <c r="P42" s="62"/>
      <c r="Q42" s="62"/>
    </row>
    <row r="43" spans="1:17" ht="12.75">
      <c r="A43" s="3"/>
      <c r="B43" s="59"/>
      <c r="C43" s="59"/>
      <c r="D43" s="59"/>
      <c r="E43" s="59"/>
      <c r="F43" s="59"/>
      <c r="G43" s="61"/>
      <c r="H43" s="61"/>
      <c r="I43" s="60"/>
      <c r="J43" s="60"/>
      <c r="K43" s="60"/>
      <c r="L43" s="65"/>
      <c r="M43" s="62"/>
      <c r="N43" s="62"/>
      <c r="O43" s="62"/>
      <c r="P43" s="62"/>
      <c r="Q43" s="62"/>
    </row>
    <row r="44" spans="1:17" ht="12.75">
      <c r="A44" s="3"/>
      <c r="B44" s="59"/>
      <c r="C44" s="59"/>
      <c r="D44" s="59"/>
      <c r="E44" s="59"/>
      <c r="F44" s="59"/>
      <c r="G44" s="61"/>
      <c r="H44" s="61"/>
      <c r="I44" s="60"/>
      <c r="J44" s="60"/>
      <c r="K44" s="60"/>
      <c r="L44" s="65"/>
      <c r="M44" s="62"/>
      <c r="N44" s="62"/>
      <c r="O44" s="62"/>
      <c r="P44" s="62"/>
      <c r="Q44" s="62"/>
    </row>
    <row r="45" spans="1:17" ht="12.75">
      <c r="A45" s="3"/>
      <c r="B45" s="59"/>
      <c r="C45" s="59"/>
      <c r="D45" s="59"/>
      <c r="E45" s="59"/>
      <c r="F45" s="59"/>
      <c r="G45" s="61"/>
      <c r="H45" s="61"/>
      <c r="I45" s="60"/>
      <c r="J45" s="60"/>
      <c r="K45" s="60"/>
      <c r="L45" s="65"/>
      <c r="M45" s="62"/>
      <c r="N45" s="62"/>
      <c r="O45" s="62"/>
      <c r="P45" s="62"/>
      <c r="Q45" s="62"/>
    </row>
    <row r="46" spans="1:17" ht="12.75">
      <c r="A46" s="3"/>
      <c r="B46" s="59"/>
      <c r="C46" s="59"/>
      <c r="D46" s="59"/>
      <c r="E46" s="59"/>
      <c r="F46" s="59"/>
      <c r="G46" s="61"/>
      <c r="H46" s="61"/>
      <c r="I46" s="60"/>
      <c r="J46" s="60"/>
      <c r="K46" s="60"/>
      <c r="L46" s="65"/>
      <c r="M46" s="62"/>
      <c r="N46" s="62"/>
      <c r="O46" s="62"/>
      <c r="P46" s="62"/>
      <c r="Q46" s="62"/>
    </row>
    <row r="47" spans="1:17" ht="12.75">
      <c r="A47" s="3"/>
      <c r="B47" s="59"/>
      <c r="C47" s="59"/>
      <c r="D47" s="59"/>
      <c r="E47" s="59"/>
      <c r="F47" s="59"/>
      <c r="G47" s="61"/>
      <c r="H47" s="61"/>
      <c r="I47" s="60"/>
      <c r="J47" s="60"/>
      <c r="K47" s="60"/>
      <c r="L47" s="65"/>
      <c r="M47" s="62"/>
      <c r="N47" s="62"/>
      <c r="O47" s="62"/>
      <c r="P47" s="62"/>
      <c r="Q47" s="62"/>
    </row>
    <row r="48" spans="1:17" ht="12.75">
      <c r="A48" s="3"/>
      <c r="B48" s="59"/>
      <c r="C48" s="59"/>
      <c r="D48" s="59"/>
      <c r="E48" s="59"/>
      <c r="F48" s="59"/>
      <c r="G48" s="61"/>
      <c r="H48" s="61"/>
      <c r="I48" s="60"/>
      <c r="J48" s="60"/>
      <c r="K48" s="60"/>
      <c r="L48" s="65"/>
      <c r="M48" s="62"/>
      <c r="N48" s="62"/>
      <c r="O48" s="62"/>
      <c r="P48" s="62"/>
      <c r="Q48" s="62"/>
    </row>
    <row r="49" spans="1:17" ht="12.75">
      <c r="A49" s="3"/>
      <c r="B49" s="59"/>
      <c r="C49" s="59"/>
      <c r="D49" s="59"/>
      <c r="E49" s="59"/>
      <c r="F49" s="59"/>
      <c r="G49" s="61"/>
      <c r="H49" s="61"/>
      <c r="I49" s="60"/>
      <c r="J49" s="60"/>
      <c r="K49" s="60"/>
      <c r="L49" s="65"/>
      <c r="M49" s="62"/>
      <c r="N49" s="62"/>
      <c r="O49" s="62"/>
      <c r="P49" s="62"/>
      <c r="Q49" s="62"/>
    </row>
    <row r="50" spans="1:17" ht="12.75">
      <c r="A50" s="3"/>
      <c r="B50" s="59"/>
      <c r="C50" s="59"/>
      <c r="D50" s="59"/>
      <c r="E50" s="59"/>
      <c r="F50" s="59"/>
      <c r="G50" s="61"/>
      <c r="H50" s="61"/>
      <c r="I50" s="60"/>
      <c r="J50" s="60"/>
      <c r="K50" s="60"/>
      <c r="L50" s="65"/>
      <c r="M50" s="62"/>
      <c r="N50" s="62"/>
      <c r="O50" s="62"/>
      <c r="P50" s="62"/>
      <c r="Q50" s="62"/>
    </row>
    <row r="51" spans="1:17" ht="12.75">
      <c r="A51" s="3"/>
      <c r="B51" s="59"/>
      <c r="C51" s="59"/>
      <c r="D51" s="59"/>
      <c r="E51" s="59"/>
      <c r="F51" s="59"/>
      <c r="G51" s="61"/>
      <c r="H51" s="61"/>
      <c r="I51" s="60"/>
      <c r="J51" s="60"/>
      <c r="K51" s="60"/>
      <c r="L51" s="65"/>
      <c r="M51" s="62"/>
      <c r="N51" s="62"/>
      <c r="O51" s="62"/>
      <c r="P51" s="62"/>
      <c r="Q51" s="62"/>
    </row>
    <row r="52" spans="1:17" ht="12.75">
      <c r="A52" s="3"/>
      <c r="B52" s="59"/>
      <c r="C52" s="59"/>
      <c r="D52" s="59"/>
      <c r="E52" s="59"/>
      <c r="F52" s="59"/>
      <c r="G52" s="61"/>
      <c r="H52" s="61"/>
      <c r="I52" s="60"/>
      <c r="J52" s="60"/>
      <c r="K52" s="60"/>
      <c r="L52" s="65"/>
      <c r="M52" s="62"/>
      <c r="N52" s="62"/>
      <c r="O52" s="62"/>
      <c r="P52" s="62"/>
      <c r="Q52" s="62"/>
    </row>
    <row r="53" spans="1:9" ht="12.75">
      <c r="A53" s="1"/>
      <c r="B53" s="2"/>
      <c r="C53" s="8"/>
      <c r="D53" s="2"/>
      <c r="E53" s="2"/>
      <c r="F53" s="8"/>
      <c r="H53" s="53"/>
      <c r="I53" s="53"/>
    </row>
    <row r="54" spans="1:9" ht="12.75">
      <c r="A54" s="1"/>
      <c r="B54" s="2"/>
      <c r="C54" s="8"/>
      <c r="D54" s="2"/>
      <c r="E54" s="2"/>
      <c r="F54" s="8"/>
      <c r="G54" s="12" t="s">
        <v>5</v>
      </c>
      <c r="H54" s="12"/>
      <c r="I54" s="12"/>
    </row>
    <row r="55" spans="1:6" ht="12.75">
      <c r="A55" s="1"/>
      <c r="B55" s="2"/>
      <c r="C55" s="8"/>
      <c r="D55" s="2"/>
      <c r="E55" s="2"/>
      <c r="F55" s="8"/>
    </row>
    <row r="56" spans="1:8" ht="12.75">
      <c r="A56" s="1"/>
      <c r="B56" s="2"/>
      <c r="C56" s="8"/>
      <c r="D56" s="2"/>
      <c r="E56" s="2"/>
      <c r="F56" s="8"/>
      <c r="G56" s="113" t="s">
        <v>3</v>
      </c>
      <c r="H56" s="113"/>
    </row>
    <row r="57" spans="1:10" ht="12.75">
      <c r="A57" s="1"/>
      <c r="B57" s="2"/>
      <c r="C57" s="8"/>
      <c r="D57" s="2"/>
      <c r="E57" s="2"/>
      <c r="F57" s="8"/>
      <c r="H57" s="112" t="s">
        <v>21</v>
      </c>
      <c r="I57" s="112"/>
      <c r="J57">
        <f>COUNTIF(B3:B92,"&gt;1000")</f>
        <v>0</v>
      </c>
    </row>
    <row r="58" spans="1:10" ht="12.75">
      <c r="A58" s="1"/>
      <c r="B58" s="2"/>
      <c r="C58" s="8"/>
      <c r="D58" s="2"/>
      <c r="E58" s="2"/>
      <c r="F58" s="8"/>
      <c r="H58" s="112" t="s">
        <v>6</v>
      </c>
      <c r="I58" s="112"/>
      <c r="J58">
        <f>COUNTIF(C3:C92,"&gt;200")</f>
        <v>0</v>
      </c>
    </row>
    <row r="59" spans="1:6" ht="12.75">
      <c r="A59" s="1"/>
      <c r="B59" s="2"/>
      <c r="C59" s="8"/>
      <c r="D59" s="2"/>
      <c r="E59" s="2"/>
      <c r="F59" s="8"/>
    </row>
    <row r="60" spans="1:8" ht="12.75">
      <c r="A60" s="1"/>
      <c r="B60" s="2"/>
      <c r="C60" s="8"/>
      <c r="D60" s="2"/>
      <c r="E60" s="2"/>
      <c r="F60" s="8"/>
      <c r="G60" s="112" t="s">
        <v>4</v>
      </c>
      <c r="H60" s="112"/>
    </row>
    <row r="61" spans="1:10" ht="12.75">
      <c r="A61" s="1"/>
      <c r="B61" s="2"/>
      <c r="C61" s="8"/>
      <c r="D61" s="2"/>
      <c r="E61" s="2"/>
      <c r="F61" s="8"/>
      <c r="H61" s="112" t="s">
        <v>7</v>
      </c>
      <c r="I61" s="112"/>
      <c r="J61">
        <f>COUNTIF(F3:F92,"&gt;35")</f>
        <v>0</v>
      </c>
    </row>
    <row r="62" spans="1:10" ht="12.75">
      <c r="A62" s="1"/>
      <c r="B62" s="2"/>
      <c r="C62" s="8"/>
      <c r="D62" s="2"/>
      <c r="E62" s="2"/>
      <c r="F62" s="8"/>
      <c r="H62" s="112" t="s">
        <v>22</v>
      </c>
      <c r="I62" s="112"/>
      <c r="J62">
        <f>COUNTIF(E4:E93,"&gt;104")</f>
        <v>0</v>
      </c>
    </row>
    <row r="63" spans="3:6" ht="12.75">
      <c r="C63" s="8"/>
      <c r="F63" s="8"/>
    </row>
    <row r="64" spans="3:6" ht="12.75">
      <c r="C64" s="8"/>
      <c r="F64" s="8"/>
    </row>
    <row r="65" spans="3:6" ht="12.75">
      <c r="C65" s="8"/>
      <c r="F65" s="8"/>
    </row>
    <row r="66" spans="3:6" ht="12.75">
      <c r="C66" s="8"/>
      <c r="F66" s="8"/>
    </row>
    <row r="67" spans="3:6" ht="12.75">
      <c r="C67" s="8"/>
      <c r="F67" s="8"/>
    </row>
    <row r="68" spans="3:6" ht="12.75">
      <c r="C68" s="8"/>
      <c r="F68" s="8"/>
    </row>
    <row r="69" spans="3:6" ht="12.75">
      <c r="C69" s="8"/>
      <c r="F69" s="8"/>
    </row>
    <row r="70" spans="3:6" ht="12.75">
      <c r="C70" s="8"/>
      <c r="F70" s="8"/>
    </row>
    <row r="71" spans="3:6" ht="12.75">
      <c r="C71" s="8"/>
      <c r="F71" s="8"/>
    </row>
    <row r="72" spans="3:6" ht="12.75">
      <c r="C72" s="8"/>
      <c r="F72" s="8"/>
    </row>
    <row r="73" spans="3:6" ht="12.75">
      <c r="C73" s="8"/>
      <c r="F73" s="8"/>
    </row>
    <row r="74" spans="3:6" ht="12.75">
      <c r="C74" s="8"/>
      <c r="F74" s="8"/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</sheetData>
  <sheetProtection/>
  <mergeCells count="8">
    <mergeCell ref="E2:F2"/>
    <mergeCell ref="C1:M1"/>
    <mergeCell ref="H61:I61"/>
    <mergeCell ref="H62:I62"/>
    <mergeCell ref="G56:H56"/>
    <mergeCell ref="H57:I57"/>
    <mergeCell ref="H58:I58"/>
    <mergeCell ref="G60:H60"/>
  </mergeCells>
  <conditionalFormatting sqref="B24:B92">
    <cfRule type="cellIs" priority="1" dxfId="0" operator="greaterThan" stopIfTrue="1">
      <formula>1000</formula>
    </cfRule>
  </conditionalFormatting>
  <conditionalFormatting sqref="C24:C92">
    <cfRule type="cellIs" priority="2" dxfId="0" operator="greaterThan" stopIfTrue="1">
      <formula>200</formula>
    </cfRule>
  </conditionalFormatting>
  <conditionalFormatting sqref="F24:F92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7.140625" style="43" customWidth="1"/>
    <col min="2" max="2" width="11.28125" style="0" customWidth="1"/>
    <col min="3" max="3" width="8.8515625" style="0" customWidth="1"/>
    <col min="4" max="4" width="1.421875" style="0" customWidth="1"/>
    <col min="5" max="7" width="8.8515625" style="0" customWidth="1"/>
    <col min="8" max="8" width="13.28125" style="0" bestFit="1" customWidth="1"/>
    <col min="9" max="9" width="8.8515625" style="0" customWidth="1"/>
    <col min="10" max="10" width="9.421875" style="0" customWidth="1"/>
    <col min="11" max="11" width="1.8515625" style="0" customWidth="1"/>
    <col min="12" max="12" width="5.0039062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2.75">
      <c r="A1" s="46" t="s">
        <v>42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32" t="s">
        <v>37</v>
      </c>
      <c r="J3" s="32" t="s">
        <v>38</v>
      </c>
      <c r="K3" s="41"/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8" ht="12.75">
      <c r="A4" s="39">
        <v>42872</v>
      </c>
      <c r="B4" s="76">
        <v>2</v>
      </c>
      <c r="C4" s="76">
        <v>0</v>
      </c>
      <c r="D4" s="77"/>
      <c r="E4" s="76">
        <v>0.1</v>
      </c>
      <c r="F4" s="76">
        <v>0</v>
      </c>
      <c r="G4" s="77"/>
      <c r="H4" s="77"/>
      <c r="I4" s="77"/>
      <c r="J4" s="77"/>
      <c r="K4" s="77"/>
      <c r="L4" s="89">
        <v>0.4375</v>
      </c>
      <c r="M4" s="77">
        <v>21</v>
      </c>
      <c r="N4" s="77">
        <v>15</v>
      </c>
      <c r="O4" s="77" t="s">
        <v>54</v>
      </c>
      <c r="P4" s="77">
        <v>1</v>
      </c>
      <c r="Q4" s="77">
        <v>0</v>
      </c>
      <c r="R4" s="77"/>
    </row>
    <row r="5" spans="1:18" ht="12.75">
      <c r="A5" s="39">
        <v>42886</v>
      </c>
      <c r="B5" s="76">
        <v>3</v>
      </c>
      <c r="C5" s="76">
        <v>2.449489742783178</v>
      </c>
      <c r="D5" s="77"/>
      <c r="E5" s="76">
        <v>0.1</v>
      </c>
      <c r="F5" s="76">
        <v>0.1</v>
      </c>
      <c r="G5" s="77"/>
      <c r="H5" s="77"/>
      <c r="I5" s="15">
        <v>0.07</v>
      </c>
      <c r="J5" s="61">
        <v>0.42</v>
      </c>
      <c r="K5" s="77"/>
      <c r="L5" s="89">
        <v>0.3993055555555556</v>
      </c>
      <c r="M5" s="77">
        <v>15</v>
      </c>
      <c r="N5" s="77">
        <v>15</v>
      </c>
      <c r="O5" s="77" t="s">
        <v>67</v>
      </c>
      <c r="P5" s="77">
        <v>3</v>
      </c>
      <c r="Q5" s="77">
        <v>0</v>
      </c>
      <c r="R5" s="77"/>
    </row>
    <row r="6" spans="1:18" ht="12.75">
      <c r="A6" s="39">
        <v>42893</v>
      </c>
      <c r="B6" s="76">
        <v>14</v>
      </c>
      <c r="C6" s="76">
        <v>4.379519139887889</v>
      </c>
      <c r="D6" s="77"/>
      <c r="E6" s="76">
        <v>4</v>
      </c>
      <c r="F6" s="76">
        <v>0.34199518933533946</v>
      </c>
      <c r="G6" s="77"/>
      <c r="H6" s="77"/>
      <c r="I6" s="77">
        <v>0.12</v>
      </c>
      <c r="J6" s="77">
        <v>0.2</v>
      </c>
      <c r="K6" s="77"/>
      <c r="L6" s="89">
        <v>0.43402777777777773</v>
      </c>
      <c r="M6" s="77">
        <v>15</v>
      </c>
      <c r="N6" s="77">
        <v>15</v>
      </c>
      <c r="O6" s="77" t="s">
        <v>63</v>
      </c>
      <c r="P6" s="77">
        <v>3</v>
      </c>
      <c r="Q6" s="77">
        <v>0</v>
      </c>
      <c r="R6" s="77"/>
    </row>
    <row r="7" spans="1:18" ht="12.75">
      <c r="A7" s="39">
        <v>42900</v>
      </c>
      <c r="B7" s="76">
        <v>1</v>
      </c>
      <c r="C7" s="76">
        <v>3.027400104035091</v>
      </c>
      <c r="D7" s="77"/>
      <c r="E7" s="76">
        <v>0.1</v>
      </c>
      <c r="F7" s="76">
        <v>0.2514866859365871</v>
      </c>
      <c r="G7" s="77"/>
      <c r="H7" s="77"/>
      <c r="I7" s="77">
        <v>0.08</v>
      </c>
      <c r="J7" s="77">
        <v>0.08</v>
      </c>
      <c r="K7" s="77"/>
      <c r="L7" s="89">
        <v>0.47222222222222227</v>
      </c>
      <c r="M7" s="77">
        <v>25</v>
      </c>
      <c r="N7" s="77">
        <v>20</v>
      </c>
      <c r="O7" s="77" t="s">
        <v>64</v>
      </c>
      <c r="P7" s="77">
        <v>2</v>
      </c>
      <c r="Q7" s="77">
        <v>0</v>
      </c>
      <c r="R7" s="77"/>
    </row>
    <row r="8" spans="1:18" ht="12.75">
      <c r="A8" s="39">
        <v>42907</v>
      </c>
      <c r="B8" s="76">
        <v>22</v>
      </c>
      <c r="C8" s="76">
        <v>5.513380841837549</v>
      </c>
      <c r="D8" s="77"/>
      <c r="E8" s="76">
        <v>0.1</v>
      </c>
      <c r="F8" s="76">
        <v>0.2514866859365871</v>
      </c>
      <c r="G8" s="77"/>
      <c r="H8" s="77"/>
      <c r="I8" s="77">
        <v>0</v>
      </c>
      <c r="J8" s="77">
        <v>1.56</v>
      </c>
      <c r="K8" s="77"/>
      <c r="L8" s="89">
        <v>0.4618055555555556</v>
      </c>
      <c r="M8" s="77">
        <v>28</v>
      </c>
      <c r="N8" s="77"/>
      <c r="O8" s="77" t="s">
        <v>83</v>
      </c>
      <c r="P8" s="77">
        <v>2</v>
      </c>
      <c r="Q8" s="77">
        <v>0</v>
      </c>
      <c r="R8" s="77"/>
    </row>
    <row r="9" spans="1:18" ht="12.75">
      <c r="A9" s="39">
        <v>42914</v>
      </c>
      <c r="B9" s="76">
        <v>4</v>
      </c>
      <c r="C9" s="76">
        <v>5.170664894576473</v>
      </c>
      <c r="D9" s="77"/>
      <c r="E9" s="76">
        <v>0.1</v>
      </c>
      <c r="F9" s="76">
        <v>0.20912791051825466</v>
      </c>
      <c r="G9" s="77"/>
      <c r="H9" s="77"/>
      <c r="I9" s="86">
        <v>0.15</v>
      </c>
      <c r="J9" s="86">
        <v>0.15</v>
      </c>
      <c r="K9" s="77"/>
      <c r="L9" s="89">
        <v>0.44097222222222227</v>
      </c>
      <c r="M9" s="77">
        <v>24</v>
      </c>
      <c r="N9" s="77">
        <v>19</v>
      </c>
      <c r="O9" s="77" t="s">
        <v>45</v>
      </c>
      <c r="P9" s="77">
        <v>1</v>
      </c>
      <c r="Q9" s="77">
        <v>0</v>
      </c>
      <c r="R9" s="77"/>
    </row>
    <row r="10" spans="1:18" ht="12.75">
      <c r="A10" s="39">
        <v>42928</v>
      </c>
      <c r="B10" s="76">
        <v>9</v>
      </c>
      <c r="C10" s="76">
        <v>5.304950005319614</v>
      </c>
      <c r="D10" s="77"/>
      <c r="E10" s="76">
        <v>1</v>
      </c>
      <c r="F10" s="76">
        <v>0.1778279410038923</v>
      </c>
      <c r="G10" s="77"/>
      <c r="H10" s="77"/>
      <c r="I10" s="77">
        <v>0.45</v>
      </c>
      <c r="J10" s="77">
        <v>0.45</v>
      </c>
      <c r="K10" s="77"/>
      <c r="L10" s="89">
        <v>0.40625</v>
      </c>
      <c r="M10" s="77">
        <v>27</v>
      </c>
      <c r="N10" s="77">
        <v>22</v>
      </c>
      <c r="O10" s="77" t="s">
        <v>98</v>
      </c>
      <c r="P10" s="77">
        <v>2</v>
      </c>
      <c r="Q10" s="77">
        <v>1.5</v>
      </c>
      <c r="R10" s="77"/>
    </row>
    <row r="11" spans="1:18" ht="12.75">
      <c r="A11" s="39">
        <v>42942</v>
      </c>
      <c r="B11" s="76">
        <v>4</v>
      </c>
      <c r="C11" s="76">
        <v>5.241482788417793</v>
      </c>
      <c r="D11" s="77"/>
      <c r="E11" s="76">
        <v>0.1</v>
      </c>
      <c r="F11" s="76">
        <v>0.2154434690031884</v>
      </c>
      <c r="G11" s="77"/>
      <c r="H11" s="77"/>
      <c r="I11" s="77">
        <v>0</v>
      </c>
      <c r="J11" s="77">
        <v>0.84</v>
      </c>
      <c r="K11" s="77"/>
      <c r="L11" s="89">
        <v>0.40277777777777773</v>
      </c>
      <c r="M11" s="77">
        <v>23</v>
      </c>
      <c r="N11" s="77">
        <v>22</v>
      </c>
      <c r="O11" s="77" t="s">
        <v>71</v>
      </c>
      <c r="P11" s="77">
        <v>1</v>
      </c>
      <c r="Q11" s="77">
        <v>0</v>
      </c>
      <c r="R11" s="77"/>
    </row>
    <row r="12" spans="1:18" ht="12.75">
      <c r="A12" s="39">
        <v>42949</v>
      </c>
      <c r="B12" s="76">
        <v>1</v>
      </c>
      <c r="C12" s="76">
        <v>3.301927248894627</v>
      </c>
      <c r="D12" s="77"/>
      <c r="E12" s="76">
        <v>0.1</v>
      </c>
      <c r="F12" s="76">
        <v>0.2154434690031884</v>
      </c>
      <c r="G12" s="77"/>
      <c r="H12" s="77"/>
      <c r="I12" s="77"/>
      <c r="J12" s="77"/>
      <c r="K12" s="77"/>
      <c r="L12" s="89">
        <v>0.4479166666666667</v>
      </c>
      <c r="M12" s="77">
        <v>28</v>
      </c>
      <c r="N12" s="77">
        <v>25</v>
      </c>
      <c r="O12" s="77" t="s">
        <v>71</v>
      </c>
      <c r="P12" s="77">
        <v>2</v>
      </c>
      <c r="Q12" s="77">
        <v>0</v>
      </c>
      <c r="R12" s="77"/>
    </row>
    <row r="13" spans="1:18" ht="12.75">
      <c r="A13" s="39">
        <v>42956</v>
      </c>
      <c r="B13" s="76">
        <v>1</v>
      </c>
      <c r="C13" s="76">
        <v>2.449489742783178</v>
      </c>
      <c r="D13" s="77"/>
      <c r="E13" s="76">
        <v>0.1</v>
      </c>
      <c r="F13" s="76">
        <v>0.1778279410038923</v>
      </c>
      <c r="G13" s="77"/>
      <c r="H13" s="77"/>
      <c r="I13" s="77">
        <v>0.01</v>
      </c>
      <c r="J13" s="77">
        <v>0.53</v>
      </c>
      <c r="K13" s="77"/>
      <c r="L13" s="89">
        <v>0.3888888888888889</v>
      </c>
      <c r="M13" s="77">
        <v>24</v>
      </c>
      <c r="N13" s="77">
        <v>22</v>
      </c>
      <c r="O13" s="77">
        <v>0</v>
      </c>
      <c r="P13" s="77">
        <v>1</v>
      </c>
      <c r="Q13" s="77">
        <v>0</v>
      </c>
      <c r="R13" s="77"/>
    </row>
    <row r="14" spans="1:18" ht="12.75">
      <c r="A14" s="39">
        <v>42963</v>
      </c>
      <c r="B14" s="76">
        <v>1</v>
      </c>
      <c r="C14" s="76">
        <v>1.4142135623730951</v>
      </c>
      <c r="D14" s="77"/>
      <c r="E14" s="76">
        <v>0.1</v>
      </c>
      <c r="F14" s="76">
        <v>0.1</v>
      </c>
      <c r="G14" s="77"/>
      <c r="H14" s="77"/>
      <c r="I14" s="77">
        <v>0.42</v>
      </c>
      <c r="J14" s="77">
        <v>0.42</v>
      </c>
      <c r="K14" s="77"/>
      <c r="L14" s="89">
        <v>0.40625</v>
      </c>
      <c r="M14" s="77">
        <v>24</v>
      </c>
      <c r="N14" s="77">
        <v>23</v>
      </c>
      <c r="O14" s="77">
        <v>0</v>
      </c>
      <c r="P14" s="77">
        <v>2</v>
      </c>
      <c r="Q14" s="77">
        <v>0</v>
      </c>
      <c r="R14" s="77"/>
    </row>
    <row r="15" spans="1:18" ht="12.75">
      <c r="A15" s="39">
        <v>42971</v>
      </c>
      <c r="B15" s="76">
        <v>4</v>
      </c>
      <c r="C15" s="76">
        <v>1.7411011265922482</v>
      </c>
      <c r="D15" s="77"/>
      <c r="E15" s="76">
        <v>1</v>
      </c>
      <c r="F15" s="76">
        <v>0.15848931924611134</v>
      </c>
      <c r="G15" s="77"/>
      <c r="H15" s="77"/>
      <c r="I15" s="77"/>
      <c r="J15" s="77">
        <v>0.37</v>
      </c>
      <c r="K15" s="77"/>
      <c r="L15" s="89">
        <v>0.3958333333333333</v>
      </c>
      <c r="M15" s="77">
        <v>22</v>
      </c>
      <c r="N15" s="77">
        <v>23</v>
      </c>
      <c r="O15" s="77" t="s">
        <v>102</v>
      </c>
      <c r="P15" s="77">
        <v>1</v>
      </c>
      <c r="Q15" s="77">
        <v>0</v>
      </c>
      <c r="R15" s="77"/>
    </row>
    <row r="16" spans="1:18" ht="12.75">
      <c r="A16" s="39">
        <v>42985</v>
      </c>
      <c r="B16" s="76">
        <v>6</v>
      </c>
      <c r="C16" s="76">
        <v>2.213363839400643</v>
      </c>
      <c r="D16" s="77"/>
      <c r="E16" s="76">
        <v>7</v>
      </c>
      <c r="F16" s="76">
        <v>0.5143686723610401</v>
      </c>
      <c r="G16" s="77"/>
      <c r="H16" s="77"/>
      <c r="I16" s="77">
        <v>0.51</v>
      </c>
      <c r="J16" s="77">
        <v>0.51</v>
      </c>
      <c r="K16" s="77"/>
      <c r="L16" s="89">
        <v>0.3888888888888889</v>
      </c>
      <c r="M16" s="77">
        <v>19</v>
      </c>
      <c r="N16" s="77">
        <v>21</v>
      </c>
      <c r="O16" s="77" t="s">
        <v>110</v>
      </c>
      <c r="P16" s="77">
        <v>2</v>
      </c>
      <c r="Q16" s="77">
        <v>1</v>
      </c>
      <c r="R16" s="77"/>
    </row>
    <row r="17" spans="1:18" ht="12.75">
      <c r="A17" s="81">
        <v>42991</v>
      </c>
      <c r="B17" s="76">
        <v>4</v>
      </c>
      <c r="C17" s="76">
        <v>3.1301691601465746</v>
      </c>
      <c r="D17" s="76"/>
      <c r="E17" s="76">
        <v>0.1</v>
      </c>
      <c r="F17" s="76">
        <v>0.5143686723610401</v>
      </c>
      <c r="G17" s="77"/>
      <c r="H17" s="77"/>
      <c r="I17" s="77"/>
      <c r="J17" s="77"/>
      <c r="K17" s="77"/>
      <c r="L17" s="88">
        <v>0.4131944444444444</v>
      </c>
      <c r="M17" s="77">
        <v>24</v>
      </c>
      <c r="N17" s="77">
        <v>21</v>
      </c>
      <c r="O17" s="77">
        <v>0</v>
      </c>
      <c r="P17" s="77">
        <v>1</v>
      </c>
      <c r="Q17" s="77">
        <v>0</v>
      </c>
      <c r="R17" s="77"/>
    </row>
    <row r="18" spans="1:18" ht="12.75">
      <c r="A18" s="39">
        <v>42999</v>
      </c>
      <c r="B18" s="76">
        <v>12</v>
      </c>
      <c r="C18" s="76">
        <v>5.82590126048788</v>
      </c>
      <c r="D18" s="77"/>
      <c r="E18" s="76">
        <v>7</v>
      </c>
      <c r="F18" s="76">
        <v>1.4878152983881654</v>
      </c>
      <c r="G18" s="77"/>
      <c r="H18" s="77"/>
      <c r="I18" s="77">
        <v>0</v>
      </c>
      <c r="J18" s="77">
        <v>0.37</v>
      </c>
      <c r="K18" s="77"/>
      <c r="L18" s="89">
        <v>0.3819444444444444</v>
      </c>
      <c r="M18" s="77">
        <v>23</v>
      </c>
      <c r="N18" s="77">
        <v>21</v>
      </c>
      <c r="O18" s="77" t="s">
        <v>115</v>
      </c>
      <c r="P18" s="77">
        <v>3</v>
      </c>
      <c r="Q18" s="77">
        <v>2.5</v>
      </c>
      <c r="R18" s="77"/>
    </row>
    <row r="19" spans="1:18" ht="12.75">
      <c r="A19" s="39">
        <v>43012</v>
      </c>
      <c r="B19" s="76">
        <v>2</v>
      </c>
      <c r="C19" s="76">
        <v>4.898979485566356</v>
      </c>
      <c r="D19" s="77"/>
      <c r="E19" s="76">
        <v>0.1</v>
      </c>
      <c r="F19" s="76">
        <v>0.8366600265340756</v>
      </c>
      <c r="G19" s="77"/>
      <c r="H19" s="77"/>
      <c r="I19" s="77"/>
      <c r="J19" s="77"/>
      <c r="K19" s="77"/>
      <c r="L19" s="89">
        <v>0.3819444444444444</v>
      </c>
      <c r="M19" s="77">
        <v>17</v>
      </c>
      <c r="N19" s="77">
        <v>21</v>
      </c>
      <c r="O19" s="77" t="s">
        <v>94</v>
      </c>
      <c r="P19" s="77">
        <v>1</v>
      </c>
      <c r="Q19" s="77">
        <v>0</v>
      </c>
      <c r="R19" s="77"/>
    </row>
    <row r="20" spans="1:18" ht="12.75">
      <c r="A20" s="39">
        <v>43019</v>
      </c>
      <c r="B20" s="76">
        <v>15</v>
      </c>
      <c r="C20" s="76">
        <v>6.160140576482046</v>
      </c>
      <c r="D20" s="77"/>
      <c r="E20" s="76">
        <v>3</v>
      </c>
      <c r="F20" s="76">
        <v>0.6769472427712399</v>
      </c>
      <c r="G20" s="77"/>
      <c r="H20" s="77"/>
      <c r="I20" s="77"/>
      <c r="J20" s="77">
        <v>0.32</v>
      </c>
      <c r="K20" s="77"/>
      <c r="L20" s="89">
        <v>0.3888888888888889</v>
      </c>
      <c r="M20" s="77">
        <v>20</v>
      </c>
      <c r="N20" s="77">
        <v>21</v>
      </c>
      <c r="O20" s="77" t="s">
        <v>67</v>
      </c>
      <c r="P20" s="77">
        <v>3</v>
      </c>
      <c r="Q20" s="77">
        <v>0.5</v>
      </c>
      <c r="R20" s="77"/>
    </row>
    <row r="21" spans="1:18" ht="12.75">
      <c r="A21" s="39">
        <v>43025</v>
      </c>
      <c r="B21" s="76">
        <v>0.1</v>
      </c>
      <c r="C21" s="76">
        <v>2.4494897427831788</v>
      </c>
      <c r="D21" s="77"/>
      <c r="E21" s="76">
        <v>1</v>
      </c>
      <c r="F21" s="76">
        <v>1.203801343502716</v>
      </c>
      <c r="G21" s="77"/>
      <c r="H21" s="77"/>
      <c r="I21" s="77">
        <v>0.02</v>
      </c>
      <c r="J21" s="77">
        <v>0.05</v>
      </c>
      <c r="K21" s="77"/>
      <c r="L21" s="89">
        <v>0.4444444444444444</v>
      </c>
      <c r="M21" s="77">
        <v>10</v>
      </c>
      <c r="N21" s="77">
        <v>19</v>
      </c>
      <c r="O21" s="77" t="s">
        <v>113</v>
      </c>
      <c r="P21" s="77">
        <v>1</v>
      </c>
      <c r="Q21" s="77">
        <v>1.5</v>
      </c>
      <c r="R21" s="77"/>
    </row>
    <row r="22" spans="1:18" ht="12.75">
      <c r="A22" s="39">
        <v>43035</v>
      </c>
      <c r="B22" s="76">
        <v>4</v>
      </c>
      <c r="C22" s="76">
        <v>1.8612097182041993</v>
      </c>
      <c r="D22" s="77"/>
      <c r="E22" s="76">
        <v>1</v>
      </c>
      <c r="F22" s="76">
        <v>0.7400828044922853</v>
      </c>
      <c r="G22" s="77"/>
      <c r="H22" s="77"/>
      <c r="I22" s="77" t="s">
        <v>124</v>
      </c>
      <c r="J22" s="77">
        <v>0.03</v>
      </c>
      <c r="K22" s="77"/>
      <c r="L22" s="89">
        <v>0.3923611111111111</v>
      </c>
      <c r="M22" s="77">
        <v>12</v>
      </c>
      <c r="N22" s="77">
        <v>18</v>
      </c>
      <c r="O22" s="77" t="s">
        <v>110</v>
      </c>
      <c r="P22" s="77">
        <v>1</v>
      </c>
      <c r="Q22" s="77">
        <v>1</v>
      </c>
      <c r="R22" s="77"/>
    </row>
    <row r="23" spans="1:18" ht="12.75">
      <c r="A23" s="39"/>
      <c r="B23" s="76"/>
      <c r="C23" s="76"/>
      <c r="D23" s="77"/>
      <c r="E23" s="76"/>
      <c r="F23" s="76"/>
      <c r="G23" s="77"/>
      <c r="H23" s="77"/>
      <c r="I23" s="77"/>
      <c r="J23" s="77"/>
      <c r="K23" s="77"/>
      <c r="L23" s="89"/>
      <c r="M23" s="77"/>
      <c r="N23" s="77"/>
      <c r="O23" s="77"/>
      <c r="P23" s="77"/>
      <c r="Q23" s="77"/>
      <c r="R23" s="77"/>
    </row>
    <row r="24" spans="1:18" ht="12.75">
      <c r="A24" s="39"/>
      <c r="B24" s="76"/>
      <c r="C24" s="76"/>
      <c r="D24" s="77"/>
      <c r="E24" s="76"/>
      <c r="F24" s="76"/>
      <c r="G24" s="77"/>
      <c r="H24" s="77"/>
      <c r="I24" s="77"/>
      <c r="J24" s="77"/>
      <c r="K24" s="77"/>
      <c r="L24" s="89"/>
      <c r="M24" s="77"/>
      <c r="N24" s="77"/>
      <c r="O24" s="77"/>
      <c r="P24" s="77"/>
      <c r="Q24" s="77"/>
      <c r="R24" s="77"/>
    </row>
    <row r="25" spans="1:17" ht="12.75">
      <c r="A25" s="39"/>
      <c r="B25" s="76"/>
      <c r="C25" s="76"/>
      <c r="D25" s="75"/>
      <c r="E25" s="76"/>
      <c r="F25" s="76"/>
      <c r="G25" s="41"/>
      <c r="H25" s="32"/>
      <c r="I25" s="41"/>
      <c r="J25" s="75"/>
      <c r="K25" s="41"/>
      <c r="L25" s="70"/>
      <c r="M25" s="69"/>
      <c r="N25" s="69"/>
      <c r="O25" s="69"/>
      <c r="P25" s="69"/>
      <c r="Q25" s="41"/>
    </row>
    <row r="26" spans="1:17" ht="12.75">
      <c r="A26" s="39"/>
      <c r="B26" s="76"/>
      <c r="C26" s="76"/>
      <c r="D26" s="75"/>
      <c r="E26" s="76"/>
      <c r="F26" s="76"/>
      <c r="G26" s="41"/>
      <c r="H26" s="32"/>
      <c r="I26" s="41"/>
      <c r="J26" s="69"/>
      <c r="K26" s="41"/>
      <c r="L26" s="70"/>
      <c r="M26" s="69"/>
      <c r="N26" s="69"/>
      <c r="O26" s="69"/>
      <c r="P26" s="69"/>
      <c r="Q26" s="41"/>
    </row>
    <row r="27" spans="1:16" s="41" customFormat="1" ht="10.5">
      <c r="A27" s="39"/>
      <c r="B27" s="58"/>
      <c r="C27" s="76"/>
      <c r="D27" s="75"/>
      <c r="E27" s="76"/>
      <c r="F27" s="76"/>
      <c r="H27" s="32"/>
      <c r="J27" s="69"/>
      <c r="L27" s="70"/>
      <c r="M27" s="69"/>
      <c r="N27" s="69"/>
      <c r="O27" s="69"/>
      <c r="P27" s="69"/>
    </row>
    <row r="28" spans="1:16" s="41" customFormat="1" ht="10.5">
      <c r="A28" s="39"/>
      <c r="B28" s="58"/>
      <c r="C28" s="76"/>
      <c r="D28" s="75"/>
      <c r="E28" s="76"/>
      <c r="F28" s="76"/>
      <c r="H28" s="32"/>
      <c r="J28" s="69"/>
      <c r="L28" s="70"/>
      <c r="M28" s="69"/>
      <c r="N28" s="69"/>
      <c r="O28" s="69"/>
      <c r="P28" s="69"/>
    </row>
    <row r="29" spans="1:16" s="41" customFormat="1" ht="10.5">
      <c r="A29" s="39"/>
      <c r="B29" s="58"/>
      <c r="C29" s="76"/>
      <c r="D29" s="75"/>
      <c r="E29" s="76"/>
      <c r="F29" s="76"/>
      <c r="H29" s="32"/>
      <c r="J29" s="69"/>
      <c r="L29" s="70"/>
      <c r="M29" s="69"/>
      <c r="N29" s="69"/>
      <c r="O29" s="69"/>
      <c r="P29" s="69"/>
    </row>
    <row r="30" spans="1:16" s="41" customFormat="1" ht="10.5">
      <c r="A30" s="39"/>
      <c r="B30" s="58"/>
      <c r="C30" s="76"/>
      <c r="D30" s="75"/>
      <c r="E30" s="76"/>
      <c r="F30" s="76"/>
      <c r="H30" s="32"/>
      <c r="J30" s="69"/>
      <c r="L30" s="70"/>
      <c r="M30" s="69"/>
      <c r="N30" s="69"/>
      <c r="O30" s="69"/>
      <c r="P30" s="69"/>
    </row>
    <row r="31" spans="1:16" s="41" customFormat="1" ht="10.5">
      <c r="A31" s="39"/>
      <c r="B31" s="58"/>
      <c r="C31" s="76"/>
      <c r="D31" s="75"/>
      <c r="E31" s="76"/>
      <c r="F31" s="76"/>
      <c r="H31" s="32"/>
      <c r="J31" s="69"/>
      <c r="L31" s="70"/>
      <c r="M31" s="69"/>
      <c r="N31" s="69"/>
      <c r="O31" s="69"/>
      <c r="P31" s="69"/>
    </row>
    <row r="32" spans="1:16" s="41" customFormat="1" ht="10.5">
      <c r="A32" s="39"/>
      <c r="B32" s="58"/>
      <c r="C32" s="76"/>
      <c r="D32" s="75"/>
      <c r="E32" s="76"/>
      <c r="F32" s="76"/>
      <c r="H32" s="32"/>
      <c r="J32" s="69"/>
      <c r="L32" s="70"/>
      <c r="M32" s="69"/>
      <c r="N32" s="69"/>
      <c r="O32" s="69"/>
      <c r="P32" s="69"/>
    </row>
    <row r="33" spans="1:16" s="41" customFormat="1" ht="10.5">
      <c r="A33" s="39"/>
      <c r="B33" s="58"/>
      <c r="C33" s="76"/>
      <c r="D33" s="75"/>
      <c r="E33" s="76"/>
      <c r="F33" s="76"/>
      <c r="H33" s="32"/>
      <c r="J33" s="69"/>
      <c r="L33" s="70"/>
      <c r="M33" s="69"/>
      <c r="N33" s="69"/>
      <c r="O33" s="69"/>
      <c r="P33" s="69"/>
    </row>
    <row r="34" spans="1:16" s="41" customFormat="1" ht="10.5">
      <c r="A34" s="39"/>
      <c r="B34" s="58"/>
      <c r="C34" s="76"/>
      <c r="D34" s="75"/>
      <c r="E34" s="76"/>
      <c r="F34" s="76"/>
      <c r="H34" s="32"/>
      <c r="J34" s="69"/>
      <c r="L34" s="70"/>
      <c r="M34" s="69"/>
      <c r="N34" s="69"/>
      <c r="O34" s="69"/>
      <c r="P34" s="69"/>
    </row>
    <row r="35" spans="1:16" s="41" customFormat="1" ht="10.5">
      <c r="A35" s="39"/>
      <c r="B35" s="58"/>
      <c r="C35" s="76"/>
      <c r="D35" s="75"/>
      <c r="E35" s="76"/>
      <c r="F35" s="76"/>
      <c r="H35" s="32"/>
      <c r="J35" s="69"/>
      <c r="L35" s="70"/>
      <c r="M35" s="69"/>
      <c r="N35" s="69"/>
      <c r="O35" s="69"/>
      <c r="P35" s="69"/>
    </row>
    <row r="36" spans="1:16" s="41" customFormat="1" ht="10.5">
      <c r="A36" s="39"/>
      <c r="B36" s="58"/>
      <c r="C36" s="76"/>
      <c r="D36" s="75"/>
      <c r="E36" s="76"/>
      <c r="F36" s="76"/>
      <c r="H36" s="32"/>
      <c r="J36" s="69"/>
      <c r="L36" s="70"/>
      <c r="M36" s="69"/>
      <c r="N36" s="69"/>
      <c r="O36" s="69"/>
      <c r="P36" s="69"/>
    </row>
    <row r="37" spans="1:16" s="41" customFormat="1" ht="10.5">
      <c r="A37" s="39"/>
      <c r="B37" s="58"/>
      <c r="C37" s="76"/>
      <c r="D37" s="75"/>
      <c r="E37" s="76"/>
      <c r="F37" s="76"/>
      <c r="H37" s="32"/>
      <c r="J37" s="69"/>
      <c r="L37" s="70"/>
      <c r="M37" s="69"/>
      <c r="N37" s="69"/>
      <c r="O37" s="69"/>
      <c r="P37" s="69"/>
    </row>
    <row r="38" spans="1:16" s="41" customFormat="1" ht="10.5">
      <c r="A38" s="39"/>
      <c r="B38" s="58"/>
      <c r="C38" s="76"/>
      <c r="D38" s="75"/>
      <c r="E38" s="76"/>
      <c r="F38" s="76"/>
      <c r="H38" s="32"/>
      <c r="J38" s="69"/>
      <c r="L38" s="70"/>
      <c r="M38" s="69"/>
      <c r="N38" s="69"/>
      <c r="O38" s="69"/>
      <c r="P38" s="69"/>
    </row>
    <row r="39" spans="1:16" s="41" customFormat="1" ht="10.5">
      <c r="A39" s="39"/>
      <c r="B39" s="58"/>
      <c r="C39" s="76"/>
      <c r="D39" s="75"/>
      <c r="E39" s="76"/>
      <c r="F39" s="76"/>
      <c r="H39" s="32"/>
      <c r="J39" s="69"/>
      <c r="L39" s="70"/>
      <c r="M39" s="69"/>
      <c r="N39" s="69"/>
      <c r="O39" s="69"/>
      <c r="P39" s="69"/>
    </row>
    <row r="40" spans="1:16" s="41" customFormat="1" ht="10.5">
      <c r="A40" s="39"/>
      <c r="B40" s="58"/>
      <c r="C40" s="76"/>
      <c r="D40" s="75"/>
      <c r="E40" s="76"/>
      <c r="F40" s="76"/>
      <c r="H40" s="32"/>
      <c r="J40" s="69"/>
      <c r="L40" s="70"/>
      <c r="M40" s="69"/>
      <c r="N40" s="69"/>
      <c r="O40" s="69"/>
      <c r="P40" s="69"/>
    </row>
    <row r="41" spans="1:16" s="41" customFormat="1" ht="10.5">
      <c r="A41" s="39"/>
      <c r="B41" s="58"/>
      <c r="C41" s="76"/>
      <c r="D41" s="75"/>
      <c r="E41" s="76"/>
      <c r="F41" s="76"/>
      <c r="H41" s="32"/>
      <c r="J41" s="69"/>
      <c r="L41" s="70"/>
      <c r="M41" s="69"/>
      <c r="N41" s="69"/>
      <c r="O41" s="69"/>
      <c r="P41" s="69"/>
    </row>
    <row r="42" spans="1:16" s="41" customFormat="1" ht="10.5">
      <c r="A42" s="39"/>
      <c r="B42" s="58"/>
      <c r="C42" s="40"/>
      <c r="E42" s="76"/>
      <c r="F42" s="40"/>
      <c r="H42" s="32"/>
      <c r="J42" s="69"/>
      <c r="L42" s="70"/>
      <c r="M42" s="69"/>
      <c r="N42" s="69"/>
      <c r="O42" s="69"/>
      <c r="P42" s="69"/>
    </row>
    <row r="43" spans="1:16" s="41" customFormat="1" ht="10.5">
      <c r="A43" s="46"/>
      <c r="B43" s="58"/>
      <c r="C43" s="40"/>
      <c r="E43" s="58"/>
      <c r="F43" s="40"/>
      <c r="G43" s="54"/>
      <c r="H43" s="54"/>
      <c r="I43" s="74"/>
      <c r="J43" s="74"/>
      <c r="L43" s="70"/>
      <c r="M43" s="69"/>
      <c r="N43" s="69"/>
      <c r="O43" s="69"/>
      <c r="P43" s="69"/>
    </row>
    <row r="44" spans="1:17" ht="12.75">
      <c r="A44" s="39"/>
      <c r="B44" s="40"/>
      <c r="C44" s="40"/>
      <c r="D44" s="78"/>
      <c r="E44" s="40"/>
      <c r="F44" s="40"/>
      <c r="G44" s="44"/>
      <c r="H44" s="44"/>
      <c r="I44" s="75"/>
      <c r="J44" s="75"/>
      <c r="K44" s="75"/>
      <c r="L44" s="79"/>
      <c r="M44" s="69"/>
      <c r="N44" s="69"/>
      <c r="O44" s="69"/>
      <c r="P44" s="69"/>
      <c r="Q44" s="75"/>
    </row>
    <row r="45" spans="1:16" ht="12.75">
      <c r="A45" s="46"/>
      <c r="B45" s="4"/>
      <c r="C45" s="28"/>
      <c r="D45" s="12"/>
      <c r="E45" s="4"/>
      <c r="F45" s="28"/>
      <c r="G45" s="12"/>
      <c r="H45" s="12"/>
      <c r="I45" s="12"/>
      <c r="J45" s="12"/>
      <c r="K45" s="12"/>
      <c r="L45" s="33"/>
      <c r="M45" s="7"/>
      <c r="N45" s="7"/>
      <c r="O45" s="12"/>
      <c r="P45" s="7"/>
    </row>
    <row r="46" spans="1:16" ht="12.75">
      <c r="A46" s="46"/>
      <c r="B46" s="4"/>
      <c r="C46" s="28"/>
      <c r="D46" s="12"/>
      <c r="E46" s="4"/>
      <c r="F46" s="28"/>
      <c r="G46" s="12"/>
      <c r="H46" s="12"/>
      <c r="I46" s="12"/>
      <c r="J46" s="12"/>
      <c r="K46" s="12"/>
      <c r="L46" s="33"/>
      <c r="M46" s="7"/>
      <c r="N46" s="7"/>
      <c r="O46" s="12"/>
      <c r="P46" s="7"/>
    </row>
    <row r="47" spans="2:16" ht="12.75">
      <c r="B47" s="4"/>
      <c r="C47" s="28"/>
      <c r="D47" s="12"/>
      <c r="E47" s="4"/>
      <c r="F47" s="28"/>
      <c r="G47" s="12"/>
      <c r="H47" s="12"/>
      <c r="I47" s="12"/>
      <c r="J47" s="12"/>
      <c r="K47" s="12"/>
      <c r="L47" s="33"/>
      <c r="M47" s="7"/>
      <c r="N47" s="7"/>
      <c r="O47" s="12"/>
      <c r="P47" s="7"/>
    </row>
    <row r="48" spans="3:12" ht="12.75">
      <c r="C48" s="2"/>
      <c r="F48" s="2"/>
      <c r="L48" s="29"/>
    </row>
    <row r="49" spans="3:12" ht="12.75">
      <c r="C49" s="2"/>
      <c r="F49" s="28" t="s">
        <v>5</v>
      </c>
      <c r="G49" s="12"/>
      <c r="H49" s="12"/>
      <c r="L49" s="29"/>
    </row>
    <row r="50" spans="3:12" ht="12.75">
      <c r="C50" s="2"/>
      <c r="F50" s="2"/>
      <c r="L50" s="29"/>
    </row>
    <row r="51" spans="3:12" ht="12.75">
      <c r="C51" s="2"/>
      <c r="F51" s="113" t="s">
        <v>3</v>
      </c>
      <c r="G51" s="113"/>
      <c r="L51" s="29"/>
    </row>
    <row r="52" spans="3:12" ht="12.75">
      <c r="C52" s="2"/>
      <c r="F52" s="2"/>
      <c r="G52" s="112" t="s">
        <v>21</v>
      </c>
      <c r="H52" s="112"/>
      <c r="I52">
        <f>COUNTIF(B3:B117,"&gt;1000")</f>
        <v>0</v>
      </c>
      <c r="L52" s="29"/>
    </row>
    <row r="53" spans="3:12" ht="12.75">
      <c r="C53" s="2"/>
      <c r="F53" s="2"/>
      <c r="G53" s="112" t="s">
        <v>6</v>
      </c>
      <c r="H53" s="112"/>
      <c r="I53">
        <f>COUNTIF(C3:C117,"&gt;200")</f>
        <v>0</v>
      </c>
      <c r="L53" s="29"/>
    </row>
    <row r="54" spans="3:12" ht="12.75">
      <c r="C54" s="2"/>
      <c r="F54" s="2"/>
      <c r="L54" s="29"/>
    </row>
    <row r="55" spans="3:12" ht="12.75">
      <c r="C55" s="2"/>
      <c r="F55" s="112" t="s">
        <v>4</v>
      </c>
      <c r="G55" s="112"/>
      <c r="L55" s="29"/>
    </row>
    <row r="56" spans="3:12" ht="12.75">
      <c r="C56" s="2"/>
      <c r="F56" s="2"/>
      <c r="G56" s="112" t="s">
        <v>7</v>
      </c>
      <c r="H56" s="112"/>
      <c r="I56">
        <f>COUNTIF(F3:F87,"&gt;35")</f>
        <v>0</v>
      </c>
      <c r="L56" s="29"/>
    </row>
    <row r="57" spans="3:12" ht="12.75">
      <c r="C57" s="2"/>
      <c r="F57" s="2"/>
      <c r="G57" s="112" t="s">
        <v>22</v>
      </c>
      <c r="H57" s="112"/>
      <c r="I57">
        <f>COUNTIF(E4:E118,"&gt;104")</f>
        <v>0</v>
      </c>
      <c r="L57" s="29"/>
    </row>
    <row r="58" spans="3:12" ht="12.75">
      <c r="C58" s="2"/>
      <c r="F58" s="2"/>
      <c r="L58" s="29"/>
    </row>
    <row r="59" spans="3:12" ht="12.75">
      <c r="C59" s="2"/>
      <c r="F59" s="2"/>
      <c r="L59" s="29"/>
    </row>
    <row r="60" spans="3:12" ht="12.75">
      <c r="C60" s="2"/>
      <c r="F60" s="2"/>
      <c r="L60" s="29"/>
    </row>
    <row r="61" spans="3:12" ht="12.75">
      <c r="C61" s="2"/>
      <c r="F61" s="2"/>
      <c r="L61" s="29"/>
    </row>
    <row r="62" spans="3:12" ht="12.75">
      <c r="C62" s="2"/>
      <c r="F62" s="2"/>
      <c r="L62" s="29"/>
    </row>
    <row r="63" spans="3:12" ht="12.75">
      <c r="C63" s="2"/>
      <c r="F63" s="2"/>
      <c r="L63" s="29"/>
    </row>
    <row r="64" spans="3:12" ht="12.75">
      <c r="C64" s="2"/>
      <c r="F64" s="2"/>
      <c r="L64" s="29"/>
    </row>
    <row r="65" spans="3:12" ht="12.75">
      <c r="C65" s="2"/>
      <c r="F65" s="2"/>
      <c r="L65" s="29"/>
    </row>
  </sheetData>
  <sheetProtection/>
  <mergeCells count="7">
    <mergeCell ref="G57:H57"/>
    <mergeCell ref="E2:F2"/>
    <mergeCell ref="F51:G51"/>
    <mergeCell ref="G52:H52"/>
    <mergeCell ref="G53:H53"/>
    <mergeCell ref="F55:G55"/>
    <mergeCell ref="G56:H56"/>
  </mergeCells>
  <printOptions/>
  <pageMargins left="0.75" right="0.75" top="1" bottom="1" header="0.5" footer="0.5"/>
  <pageSetup horizontalDpi="600" verticalDpi="6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7.140625" style="43" customWidth="1"/>
    <col min="2" max="2" width="11.28125" style="0" customWidth="1"/>
    <col min="3" max="3" width="8.8515625" style="0" customWidth="1"/>
    <col min="4" max="4" width="1.421875" style="0" customWidth="1"/>
    <col min="5" max="7" width="8.8515625" style="0" customWidth="1"/>
    <col min="8" max="8" width="13.28125" style="0" bestFit="1" customWidth="1"/>
    <col min="9" max="9" width="8.8515625" style="0" customWidth="1"/>
    <col min="10" max="10" width="9.421875" style="0" customWidth="1"/>
    <col min="11" max="11" width="1.8515625" style="0" customWidth="1"/>
    <col min="12" max="12" width="5.421875" style="0" customWidth="1"/>
    <col min="13" max="13" width="4.421875" style="0" customWidth="1"/>
    <col min="14" max="14" width="6.00390625" style="0" customWidth="1"/>
    <col min="15" max="15" width="5.421875" style="0" customWidth="1"/>
    <col min="16" max="16" width="7.421875" style="0" customWidth="1"/>
    <col min="17" max="18" width="7.28125" style="0" customWidth="1"/>
    <col min="19" max="16384" width="8.8515625" style="0" customWidth="1"/>
  </cols>
  <sheetData>
    <row r="1" spans="1:12" ht="12.75">
      <c r="A1" s="46" t="s">
        <v>43</v>
      </c>
      <c r="C1" s="2"/>
      <c r="F1" s="2"/>
      <c r="L1" s="29"/>
    </row>
    <row r="2" spans="2:12" ht="12.75">
      <c r="B2" s="7" t="s">
        <v>3</v>
      </c>
      <c r="C2" s="27"/>
      <c r="E2" s="110" t="s">
        <v>4</v>
      </c>
      <c r="F2" s="110"/>
      <c r="L2" s="29"/>
    </row>
    <row r="3" spans="1:17" ht="12.75">
      <c r="A3" s="39" t="s">
        <v>0</v>
      </c>
      <c r="B3" s="40" t="s">
        <v>20</v>
      </c>
      <c r="C3" s="40" t="s">
        <v>1</v>
      </c>
      <c r="D3" s="41"/>
      <c r="E3" s="40" t="s">
        <v>20</v>
      </c>
      <c r="F3" s="40" t="s">
        <v>2</v>
      </c>
      <c r="G3" s="41"/>
      <c r="H3" s="32" t="s">
        <v>24</v>
      </c>
      <c r="I3" s="32" t="s">
        <v>37</v>
      </c>
      <c r="J3" s="32" t="s">
        <v>38</v>
      </c>
      <c r="K3" s="41"/>
      <c r="L3" s="42" t="s">
        <v>25</v>
      </c>
      <c r="M3" s="32" t="s">
        <v>26</v>
      </c>
      <c r="N3" s="32" t="s">
        <v>27</v>
      </c>
      <c r="O3" s="32" t="s">
        <v>28</v>
      </c>
      <c r="P3" s="32" t="s">
        <v>29</v>
      </c>
      <c r="Q3" s="32" t="s">
        <v>31</v>
      </c>
    </row>
    <row r="4" spans="1:17" ht="12.75">
      <c r="A4" s="39">
        <v>42872</v>
      </c>
      <c r="B4" s="76">
        <v>2</v>
      </c>
      <c r="C4" s="76">
        <v>0</v>
      </c>
      <c r="D4" s="77"/>
      <c r="E4" s="76">
        <v>0.1</v>
      </c>
      <c r="F4" s="76">
        <v>0</v>
      </c>
      <c r="G4" s="77"/>
      <c r="H4" s="77"/>
      <c r="I4" s="77"/>
      <c r="J4" s="77"/>
      <c r="K4" s="77"/>
      <c r="L4" s="89">
        <v>0.4444444444444444</v>
      </c>
      <c r="M4" s="77">
        <v>21</v>
      </c>
      <c r="N4" s="77">
        <v>15</v>
      </c>
      <c r="O4" s="77" t="s">
        <v>55</v>
      </c>
      <c r="P4" s="77">
        <v>1</v>
      </c>
      <c r="Q4" s="77">
        <v>0</v>
      </c>
    </row>
    <row r="5" spans="1:17" ht="12.75">
      <c r="A5" s="39">
        <v>42886</v>
      </c>
      <c r="B5" s="76">
        <v>3</v>
      </c>
      <c r="C5" s="76">
        <v>2.449489742783178</v>
      </c>
      <c r="D5" s="77"/>
      <c r="E5" s="76">
        <v>0.1</v>
      </c>
      <c r="F5" s="76">
        <v>0.1</v>
      </c>
      <c r="G5" s="77"/>
      <c r="H5" s="77"/>
      <c r="I5" s="15">
        <v>0.07</v>
      </c>
      <c r="J5" s="61">
        <v>0.42</v>
      </c>
      <c r="K5" s="77"/>
      <c r="L5" s="89">
        <v>0.3993055555555556</v>
      </c>
      <c r="M5" s="77">
        <v>15</v>
      </c>
      <c r="N5" s="77">
        <v>15</v>
      </c>
      <c r="O5" s="77" t="s">
        <v>67</v>
      </c>
      <c r="P5" s="77">
        <v>3</v>
      </c>
      <c r="Q5" s="77">
        <v>0</v>
      </c>
    </row>
    <row r="6" spans="1:17" ht="12.75">
      <c r="A6" s="39">
        <v>42893</v>
      </c>
      <c r="B6" s="76">
        <v>14</v>
      </c>
      <c r="C6" s="76">
        <v>4.379519139887889</v>
      </c>
      <c r="D6" s="77"/>
      <c r="E6" s="76">
        <v>5</v>
      </c>
      <c r="F6" s="76">
        <v>0.36840314986403866</v>
      </c>
      <c r="G6" s="77"/>
      <c r="H6" s="77"/>
      <c r="I6" s="77">
        <v>0.12</v>
      </c>
      <c r="J6" s="77">
        <v>0.2</v>
      </c>
      <c r="K6" s="77"/>
      <c r="L6" s="89">
        <v>0.4479166666666667</v>
      </c>
      <c r="M6" s="77">
        <v>18</v>
      </c>
      <c r="N6" s="77">
        <v>16</v>
      </c>
      <c r="O6" s="77">
        <v>0</v>
      </c>
      <c r="P6" s="77">
        <v>3</v>
      </c>
      <c r="Q6" s="77">
        <v>0</v>
      </c>
    </row>
    <row r="7" spans="1:17" ht="12.75">
      <c r="A7" s="39">
        <v>42900</v>
      </c>
      <c r="B7" s="76">
        <v>2</v>
      </c>
      <c r="C7" s="76">
        <v>3.600205743678508</v>
      </c>
      <c r="D7" s="77"/>
      <c r="E7" s="76">
        <v>0.1</v>
      </c>
      <c r="F7" s="76">
        <v>0.26591479484724945</v>
      </c>
      <c r="G7" s="77"/>
      <c r="H7" s="77"/>
      <c r="I7" s="77">
        <v>0.08</v>
      </c>
      <c r="J7" s="77">
        <v>0.08</v>
      </c>
      <c r="K7" s="77"/>
      <c r="L7" s="89">
        <v>0.4826388888888889</v>
      </c>
      <c r="M7" s="77">
        <v>26</v>
      </c>
      <c r="N7" s="77">
        <v>20</v>
      </c>
      <c r="O7" s="77" t="s">
        <v>69</v>
      </c>
      <c r="P7" s="77">
        <v>2</v>
      </c>
      <c r="Q7" s="77">
        <v>0</v>
      </c>
    </row>
    <row r="8" spans="1:17" ht="12.75">
      <c r="A8" s="39">
        <v>42907</v>
      </c>
      <c r="B8" s="76">
        <v>22</v>
      </c>
      <c r="C8" s="76">
        <v>6.5565517248329055</v>
      </c>
      <c r="D8" s="77"/>
      <c r="E8" s="76">
        <v>0.1</v>
      </c>
      <c r="F8" s="76">
        <v>0.26591479484724945</v>
      </c>
      <c r="G8" s="77"/>
      <c r="H8" s="77"/>
      <c r="I8" s="77">
        <v>0</v>
      </c>
      <c r="J8" s="77">
        <v>1.56</v>
      </c>
      <c r="K8" s="77"/>
      <c r="L8" s="89">
        <v>0.4618055555555556</v>
      </c>
      <c r="M8" s="77">
        <v>28</v>
      </c>
      <c r="N8" s="77"/>
      <c r="O8" s="77" t="s">
        <v>83</v>
      </c>
      <c r="P8" s="77">
        <v>2</v>
      </c>
      <c r="Q8" s="77">
        <v>0</v>
      </c>
    </row>
    <row r="9" spans="1:17" ht="12.75">
      <c r="A9" s="39">
        <v>42914</v>
      </c>
      <c r="B9" s="76">
        <v>11</v>
      </c>
      <c r="C9" s="76">
        <v>7.271414977497102</v>
      </c>
      <c r="D9" s="77"/>
      <c r="E9" s="76">
        <v>1</v>
      </c>
      <c r="F9" s="76">
        <v>0.3465724215775732</v>
      </c>
      <c r="G9" s="77"/>
      <c r="H9" s="77"/>
      <c r="I9" s="86">
        <v>0.15</v>
      </c>
      <c r="J9" s="86">
        <v>0.15</v>
      </c>
      <c r="K9" s="77"/>
      <c r="L9" s="89">
        <v>0.4513888888888889</v>
      </c>
      <c r="M9" s="77">
        <v>24</v>
      </c>
      <c r="N9" s="77">
        <v>19</v>
      </c>
      <c r="O9" s="77" t="s">
        <v>86</v>
      </c>
      <c r="P9" s="77">
        <v>1</v>
      </c>
      <c r="Q9" s="77">
        <v>0</v>
      </c>
    </row>
    <row r="10" spans="1:17" ht="12.75">
      <c r="A10" s="39">
        <v>42928</v>
      </c>
      <c r="B10" s="76">
        <v>14</v>
      </c>
      <c r="C10" s="76">
        <v>9.072842030423914</v>
      </c>
      <c r="D10" s="77"/>
      <c r="E10" s="76">
        <v>0.1</v>
      </c>
      <c r="F10" s="76">
        <v>0.1778279410038923</v>
      </c>
      <c r="G10" s="77"/>
      <c r="H10" s="77"/>
      <c r="I10" s="77">
        <v>0.45</v>
      </c>
      <c r="J10" s="77">
        <v>0.45</v>
      </c>
      <c r="K10" s="77"/>
      <c r="L10" s="89">
        <v>0.4152777777777778</v>
      </c>
      <c r="M10" s="77">
        <v>27</v>
      </c>
      <c r="N10" s="77">
        <v>22</v>
      </c>
      <c r="O10" s="77" t="s">
        <v>98</v>
      </c>
      <c r="P10" s="77">
        <v>2</v>
      </c>
      <c r="Q10" s="77">
        <v>0.5</v>
      </c>
    </row>
    <row r="11" spans="1:17" ht="12.75">
      <c r="A11" s="39">
        <v>42942</v>
      </c>
      <c r="B11" s="76">
        <v>3</v>
      </c>
      <c r="C11" s="76">
        <v>7.7306140525159215</v>
      </c>
      <c r="D11" s="77"/>
      <c r="E11" s="76">
        <v>0.1</v>
      </c>
      <c r="F11" s="76">
        <v>0.2154434690031884</v>
      </c>
      <c r="G11" s="77"/>
      <c r="H11" s="77"/>
      <c r="I11" s="77">
        <v>0</v>
      </c>
      <c r="J11" s="77">
        <v>0.84</v>
      </c>
      <c r="K11" s="77"/>
      <c r="L11" s="89">
        <v>0.4131944444444444</v>
      </c>
      <c r="M11" s="77">
        <v>23</v>
      </c>
      <c r="N11" s="77">
        <v>22</v>
      </c>
      <c r="O11" s="77" t="s">
        <v>57</v>
      </c>
      <c r="P11" s="77">
        <v>1</v>
      </c>
      <c r="Q11" s="77">
        <v>0</v>
      </c>
    </row>
    <row r="12" spans="1:17" ht="12.75">
      <c r="A12" s="39">
        <v>42956</v>
      </c>
      <c r="B12" s="76">
        <v>3</v>
      </c>
      <c r="C12" s="76">
        <v>5.013297934964585</v>
      </c>
      <c r="D12" s="77"/>
      <c r="E12" s="76">
        <v>0.1</v>
      </c>
      <c r="F12" s="76">
        <v>0.1</v>
      </c>
      <c r="G12" s="77"/>
      <c r="H12" s="77"/>
      <c r="I12" s="77">
        <v>0.01</v>
      </c>
      <c r="J12" s="77">
        <v>0.53</v>
      </c>
      <c r="K12" s="77"/>
      <c r="L12" s="89">
        <v>0.39999999999999997</v>
      </c>
      <c r="M12" s="77">
        <v>24</v>
      </c>
      <c r="N12" s="77">
        <v>23</v>
      </c>
      <c r="O12" s="77">
        <v>0</v>
      </c>
      <c r="P12" s="77">
        <v>1</v>
      </c>
      <c r="Q12" s="77">
        <v>0</v>
      </c>
    </row>
    <row r="13" spans="1:17" ht="12.75">
      <c r="A13" s="39">
        <v>42963</v>
      </c>
      <c r="B13" s="76">
        <v>0.1</v>
      </c>
      <c r="C13" s="76">
        <v>0.9654893846056297</v>
      </c>
      <c r="D13" s="77"/>
      <c r="E13" s="76">
        <v>0.1</v>
      </c>
      <c r="F13" s="76">
        <v>0.1</v>
      </c>
      <c r="G13" s="77"/>
      <c r="H13" s="77"/>
      <c r="I13" s="77">
        <v>0.42</v>
      </c>
      <c r="J13" s="77">
        <v>0.42</v>
      </c>
      <c r="K13" s="77"/>
      <c r="L13" s="89">
        <v>0.42291666666666666</v>
      </c>
      <c r="M13" s="77">
        <v>25</v>
      </c>
      <c r="N13" s="77">
        <v>23</v>
      </c>
      <c r="O13" s="77">
        <v>0</v>
      </c>
      <c r="P13" s="77">
        <v>2</v>
      </c>
      <c r="Q13" s="77">
        <v>0</v>
      </c>
    </row>
    <row r="14" spans="1:17" ht="12.75">
      <c r="A14" s="39">
        <v>42971</v>
      </c>
      <c r="B14" s="76">
        <v>2</v>
      </c>
      <c r="C14" s="76">
        <v>1.158292185288269</v>
      </c>
      <c r="D14" s="77"/>
      <c r="E14" s="76">
        <v>0.1</v>
      </c>
      <c r="F14" s="76">
        <v>0.1</v>
      </c>
      <c r="G14" s="77"/>
      <c r="H14" s="77"/>
      <c r="I14" s="77"/>
      <c r="J14" s="77">
        <v>0.37</v>
      </c>
      <c r="K14" s="77"/>
      <c r="L14" s="89">
        <v>0.40625</v>
      </c>
      <c r="M14" s="77">
        <v>23</v>
      </c>
      <c r="N14" s="77">
        <v>24</v>
      </c>
      <c r="O14" s="77" t="s">
        <v>57</v>
      </c>
      <c r="P14" s="77">
        <v>1</v>
      </c>
      <c r="Q14" s="77">
        <v>0</v>
      </c>
    </row>
    <row r="15" spans="1:17" ht="12.75">
      <c r="A15" s="39">
        <v>42985</v>
      </c>
      <c r="B15" s="76">
        <v>210</v>
      </c>
      <c r="C15" s="76">
        <v>3.350368958834508</v>
      </c>
      <c r="D15" s="77"/>
      <c r="E15" s="76">
        <v>10</v>
      </c>
      <c r="F15" s="76">
        <v>0.31622776601683794</v>
      </c>
      <c r="G15" s="77"/>
      <c r="H15" s="77"/>
      <c r="I15" s="77">
        <v>0.51</v>
      </c>
      <c r="J15" s="77">
        <v>0.51</v>
      </c>
      <c r="K15" s="77"/>
      <c r="L15" s="89">
        <v>0.39166666666666666</v>
      </c>
      <c r="M15" s="77">
        <v>19</v>
      </c>
      <c r="N15" s="77">
        <v>21</v>
      </c>
      <c r="O15" s="77" t="s">
        <v>110</v>
      </c>
      <c r="P15" s="77">
        <v>2</v>
      </c>
      <c r="Q15" s="77">
        <v>1</v>
      </c>
    </row>
    <row r="16" spans="1:17" ht="12.75">
      <c r="A16" s="39">
        <v>42991</v>
      </c>
      <c r="B16" s="76">
        <v>6</v>
      </c>
      <c r="C16" s="76">
        <v>3.9842826037302546</v>
      </c>
      <c r="D16" s="77"/>
      <c r="E16" s="76">
        <v>0.1</v>
      </c>
      <c r="F16" s="76">
        <v>0.31622776601683794</v>
      </c>
      <c r="G16" s="77"/>
      <c r="H16" s="77"/>
      <c r="I16" s="77"/>
      <c r="J16" s="77"/>
      <c r="K16" s="77"/>
      <c r="L16" s="89">
        <v>0.4236111111111111</v>
      </c>
      <c r="M16" s="77">
        <v>23</v>
      </c>
      <c r="N16" s="77">
        <v>21</v>
      </c>
      <c r="O16" s="77" t="s">
        <v>63</v>
      </c>
      <c r="P16" s="77">
        <v>1</v>
      </c>
      <c r="Q16" s="77">
        <v>0</v>
      </c>
    </row>
    <row r="17" spans="1:17" ht="12.75">
      <c r="A17" s="43">
        <v>42999</v>
      </c>
      <c r="B17" s="76">
        <v>46</v>
      </c>
      <c r="C17" s="76">
        <v>18.451836304787296</v>
      </c>
      <c r="D17" s="76"/>
      <c r="E17" s="76">
        <v>17</v>
      </c>
      <c r="F17" s="76">
        <v>1.1418583454354265</v>
      </c>
      <c r="G17" s="77"/>
      <c r="H17" s="77"/>
      <c r="I17" s="77">
        <v>0</v>
      </c>
      <c r="J17" s="77">
        <v>0.37</v>
      </c>
      <c r="K17" s="77"/>
      <c r="L17" s="88">
        <v>0.3958333333333333</v>
      </c>
      <c r="M17" s="77">
        <v>23</v>
      </c>
      <c r="N17" s="77">
        <v>21</v>
      </c>
      <c r="O17" s="77" t="s">
        <v>115</v>
      </c>
      <c r="P17" s="77">
        <v>3</v>
      </c>
      <c r="Q17" s="77">
        <v>2.5</v>
      </c>
    </row>
    <row r="18" spans="1:17" ht="12.75">
      <c r="A18" s="39">
        <v>43019</v>
      </c>
      <c r="B18" s="76">
        <v>22</v>
      </c>
      <c r="C18" s="76">
        <v>18.243601935630892</v>
      </c>
      <c r="D18" s="77"/>
      <c r="E18" s="76">
        <v>4</v>
      </c>
      <c r="F18" s="76">
        <v>1.8945364743718192</v>
      </c>
      <c r="G18" s="77"/>
      <c r="H18" s="77"/>
      <c r="I18" s="77"/>
      <c r="J18" s="77">
        <v>0.32</v>
      </c>
      <c r="K18" s="77"/>
      <c r="L18" s="89">
        <v>0.3958333333333333</v>
      </c>
      <c r="M18" s="77">
        <v>20</v>
      </c>
      <c r="N18" s="77">
        <v>21</v>
      </c>
      <c r="O18" s="77" t="s">
        <v>75</v>
      </c>
      <c r="P18" s="77">
        <v>3</v>
      </c>
      <c r="Q18" s="77">
        <v>0</v>
      </c>
    </row>
    <row r="19" spans="1:17" ht="12.75">
      <c r="A19" s="39">
        <v>43035</v>
      </c>
      <c r="B19" s="76">
        <v>2</v>
      </c>
      <c r="C19" s="76">
        <v>6.6332495807108</v>
      </c>
      <c r="D19" s="77"/>
      <c r="E19" s="76">
        <v>0.1</v>
      </c>
      <c r="F19" s="76">
        <v>0.6324555320336759</v>
      </c>
      <c r="G19" s="77"/>
      <c r="H19" s="77"/>
      <c r="I19" s="77" t="s">
        <v>124</v>
      </c>
      <c r="J19" s="77">
        <v>0.03</v>
      </c>
      <c r="K19" s="77"/>
      <c r="L19" s="89">
        <v>0.3993055555555556</v>
      </c>
      <c r="M19" s="77">
        <v>12</v>
      </c>
      <c r="N19" s="77">
        <v>17</v>
      </c>
      <c r="O19" s="77" t="s">
        <v>110</v>
      </c>
      <c r="P19" s="77">
        <v>1</v>
      </c>
      <c r="Q19" s="77">
        <v>0.5</v>
      </c>
    </row>
    <row r="20" spans="1:17" ht="12.75">
      <c r="A20" s="39"/>
      <c r="B20" s="76"/>
      <c r="C20" s="76"/>
      <c r="D20" s="41"/>
      <c r="E20" s="76"/>
      <c r="F20" s="76"/>
      <c r="G20" s="41"/>
      <c r="H20" s="41"/>
      <c r="J20" s="75"/>
      <c r="K20" s="41"/>
      <c r="L20" s="66"/>
      <c r="M20" s="41"/>
      <c r="N20" s="41"/>
      <c r="O20" s="75"/>
      <c r="P20" s="41"/>
      <c r="Q20" s="41"/>
    </row>
    <row r="21" spans="1:17" ht="12.75">
      <c r="A21" s="39"/>
      <c r="B21" s="76"/>
      <c r="C21" s="76"/>
      <c r="D21" s="41"/>
      <c r="E21" s="76"/>
      <c r="F21" s="76"/>
      <c r="G21" s="41"/>
      <c r="H21" s="41"/>
      <c r="J21" s="75"/>
      <c r="K21" s="41"/>
      <c r="L21" s="66"/>
      <c r="M21" s="41"/>
      <c r="N21" s="41"/>
      <c r="O21" s="75"/>
      <c r="P21" s="41"/>
      <c r="Q21" s="41"/>
    </row>
    <row r="22" spans="1:17" ht="12.75">
      <c r="A22" s="39"/>
      <c r="B22" s="76"/>
      <c r="C22" s="76"/>
      <c r="D22" s="41"/>
      <c r="E22" s="76"/>
      <c r="F22" s="76"/>
      <c r="G22" s="41"/>
      <c r="H22" s="41"/>
      <c r="J22" s="75"/>
      <c r="K22" s="41"/>
      <c r="L22" s="66"/>
      <c r="M22" s="41"/>
      <c r="N22" s="41"/>
      <c r="O22" s="75"/>
      <c r="P22" s="41"/>
      <c r="Q22" s="41"/>
    </row>
    <row r="23" spans="1:17" ht="12.75">
      <c r="A23" s="39"/>
      <c r="B23" s="76"/>
      <c r="C23" s="76"/>
      <c r="D23" s="41"/>
      <c r="E23" s="76"/>
      <c r="F23" s="76"/>
      <c r="G23" s="41"/>
      <c r="H23" s="41"/>
      <c r="J23" s="75"/>
      <c r="K23" s="41"/>
      <c r="L23" s="66"/>
      <c r="M23" s="41"/>
      <c r="N23" s="41"/>
      <c r="O23" s="75"/>
      <c r="P23" s="41"/>
      <c r="Q23" s="41"/>
    </row>
    <row r="24" spans="1:17" ht="12.75">
      <c r="A24" s="39"/>
      <c r="B24" s="76"/>
      <c r="C24" s="76"/>
      <c r="D24" s="41"/>
      <c r="E24" s="76"/>
      <c r="F24" s="76"/>
      <c r="G24" s="41"/>
      <c r="H24" s="41"/>
      <c r="J24" s="75"/>
      <c r="K24" s="41"/>
      <c r="L24" s="66"/>
      <c r="M24" s="41"/>
      <c r="N24" s="41"/>
      <c r="O24" s="75"/>
      <c r="P24" s="41"/>
      <c r="Q24" s="41"/>
    </row>
    <row r="25" spans="1:17" ht="12.75">
      <c r="A25" s="39"/>
      <c r="B25" s="76"/>
      <c r="C25" s="76"/>
      <c r="D25" s="41"/>
      <c r="E25" s="76"/>
      <c r="F25" s="76"/>
      <c r="G25" s="41"/>
      <c r="H25" s="41"/>
      <c r="J25" s="75"/>
      <c r="K25" s="41"/>
      <c r="L25" s="66"/>
      <c r="M25" s="41"/>
      <c r="N25" s="41"/>
      <c r="O25" s="75"/>
      <c r="P25" s="41"/>
      <c r="Q25" s="41"/>
    </row>
    <row r="26" spans="1:17" ht="12.75">
      <c r="A26" s="39"/>
      <c r="B26" s="76"/>
      <c r="C26" s="76"/>
      <c r="D26" s="41"/>
      <c r="E26" s="76"/>
      <c r="F26" s="76"/>
      <c r="G26" s="41"/>
      <c r="H26" s="41"/>
      <c r="J26" s="75"/>
      <c r="K26" s="41"/>
      <c r="L26" s="66"/>
      <c r="M26" s="41"/>
      <c r="N26" s="41"/>
      <c r="O26" s="75"/>
      <c r="P26" s="41"/>
      <c r="Q26" s="41"/>
    </row>
    <row r="27" spans="1:17" ht="12.75">
      <c r="A27" s="39"/>
      <c r="B27" s="76"/>
      <c r="C27" s="76"/>
      <c r="D27" s="41"/>
      <c r="E27" s="76"/>
      <c r="F27" s="76"/>
      <c r="G27" s="41"/>
      <c r="H27" s="41"/>
      <c r="J27" s="75"/>
      <c r="K27" s="41"/>
      <c r="L27" s="66"/>
      <c r="M27" s="41"/>
      <c r="N27" s="41"/>
      <c r="O27" s="75"/>
      <c r="P27" s="41"/>
      <c r="Q27" s="41"/>
    </row>
    <row r="28" spans="1:17" ht="12.75">
      <c r="A28" s="39"/>
      <c r="B28" s="76"/>
      <c r="C28" s="76"/>
      <c r="D28" s="41"/>
      <c r="E28" s="76"/>
      <c r="F28" s="76"/>
      <c r="G28" s="41"/>
      <c r="H28" s="41"/>
      <c r="J28" s="75"/>
      <c r="K28" s="41"/>
      <c r="L28" s="66"/>
      <c r="M28" s="41"/>
      <c r="N28" s="41"/>
      <c r="O28" s="75"/>
      <c r="P28" s="41"/>
      <c r="Q28" s="41"/>
    </row>
    <row r="29" spans="1:17" ht="12.75">
      <c r="A29" s="39"/>
      <c r="B29" s="76"/>
      <c r="C29" s="76"/>
      <c r="D29" s="41"/>
      <c r="E29" s="76"/>
      <c r="F29" s="76"/>
      <c r="G29" s="41"/>
      <c r="H29" s="41"/>
      <c r="J29" s="75"/>
      <c r="K29" s="41"/>
      <c r="L29" s="66"/>
      <c r="M29" s="41"/>
      <c r="N29" s="41"/>
      <c r="O29" s="75"/>
      <c r="P29" s="41"/>
      <c r="Q29" s="41"/>
    </row>
    <row r="30" spans="1:17" ht="12.75">
      <c r="A30" s="39"/>
      <c r="B30" s="76"/>
      <c r="C30" s="76"/>
      <c r="D30" s="41"/>
      <c r="E30" s="76"/>
      <c r="F30" s="76"/>
      <c r="G30" s="41"/>
      <c r="H30" s="41"/>
      <c r="J30" s="75"/>
      <c r="K30" s="41"/>
      <c r="L30" s="66"/>
      <c r="M30" s="41"/>
      <c r="N30" s="41"/>
      <c r="O30" s="75"/>
      <c r="P30" s="41"/>
      <c r="Q30" s="41"/>
    </row>
    <row r="31" spans="1:17" ht="12.75">
      <c r="A31" s="39"/>
      <c r="B31" s="76"/>
      <c r="C31" s="76"/>
      <c r="D31" s="41"/>
      <c r="E31" s="76"/>
      <c r="F31" s="76"/>
      <c r="G31" s="41"/>
      <c r="H31" s="41"/>
      <c r="J31" s="75"/>
      <c r="K31" s="41"/>
      <c r="L31" s="66"/>
      <c r="M31" s="41"/>
      <c r="N31" s="41"/>
      <c r="O31" s="75"/>
      <c r="P31" s="41"/>
      <c r="Q31" s="41"/>
    </row>
    <row r="32" spans="1:17" ht="12.75">
      <c r="A32" s="39"/>
      <c r="B32" s="76"/>
      <c r="C32" s="76"/>
      <c r="D32" s="41"/>
      <c r="E32" s="76"/>
      <c r="F32" s="76"/>
      <c r="G32" s="41"/>
      <c r="H32" s="41"/>
      <c r="J32" s="75"/>
      <c r="K32" s="41"/>
      <c r="L32" s="66"/>
      <c r="M32" s="41"/>
      <c r="N32" s="41"/>
      <c r="O32" s="75"/>
      <c r="P32" s="41"/>
      <c r="Q32" s="41"/>
    </row>
    <row r="33" spans="1:17" ht="12.75">
      <c r="A33" s="39"/>
      <c r="B33" s="76"/>
      <c r="C33" s="76"/>
      <c r="D33" s="41"/>
      <c r="E33" s="76"/>
      <c r="F33" s="76"/>
      <c r="G33" s="41"/>
      <c r="H33" s="41"/>
      <c r="J33" s="75"/>
      <c r="K33" s="41"/>
      <c r="L33" s="66"/>
      <c r="M33" s="41"/>
      <c r="N33" s="41"/>
      <c r="O33" s="75"/>
      <c r="P33" s="41"/>
      <c r="Q33" s="41"/>
    </row>
    <row r="34" spans="1:17" ht="12.75">
      <c r="A34" s="39"/>
      <c r="B34" s="76"/>
      <c r="C34" s="76"/>
      <c r="D34" s="41"/>
      <c r="E34" s="76"/>
      <c r="F34" s="76"/>
      <c r="G34" s="41"/>
      <c r="H34" s="41"/>
      <c r="J34" s="75"/>
      <c r="K34" s="41"/>
      <c r="L34" s="66"/>
      <c r="M34" s="41"/>
      <c r="N34" s="41"/>
      <c r="O34" s="75"/>
      <c r="P34" s="41"/>
      <c r="Q34" s="41"/>
    </row>
    <row r="35" spans="1:17" ht="12.75">
      <c r="A35" s="39"/>
      <c r="B35" s="76"/>
      <c r="C35" s="76"/>
      <c r="D35" s="41"/>
      <c r="E35" s="76"/>
      <c r="F35" s="76"/>
      <c r="G35" s="41"/>
      <c r="H35" s="41"/>
      <c r="J35" s="75"/>
      <c r="K35" s="41"/>
      <c r="L35" s="66"/>
      <c r="M35" s="41"/>
      <c r="N35" s="41"/>
      <c r="O35" s="75"/>
      <c r="P35" s="41"/>
      <c r="Q35" s="41"/>
    </row>
    <row r="36" spans="1:17" ht="12.75">
      <c r="A36" s="39"/>
      <c r="B36" s="76"/>
      <c r="C36" s="76"/>
      <c r="D36" s="41"/>
      <c r="E36" s="76"/>
      <c r="F36" s="76"/>
      <c r="G36" s="41"/>
      <c r="H36" s="41"/>
      <c r="J36" s="75"/>
      <c r="K36" s="41"/>
      <c r="L36" s="66"/>
      <c r="M36" s="41"/>
      <c r="N36" s="41"/>
      <c r="O36" s="75"/>
      <c r="P36" s="41"/>
      <c r="Q36" s="41"/>
    </row>
    <row r="37" spans="1:17" ht="12.75">
      <c r="A37" s="39"/>
      <c r="B37" s="76"/>
      <c r="C37" s="76"/>
      <c r="D37" s="41"/>
      <c r="E37" s="76"/>
      <c r="F37" s="76"/>
      <c r="G37" s="41"/>
      <c r="H37" s="41"/>
      <c r="J37" s="75"/>
      <c r="K37" s="41"/>
      <c r="L37" s="66"/>
      <c r="M37" s="41"/>
      <c r="N37" s="41"/>
      <c r="O37" s="75"/>
      <c r="P37" s="41"/>
      <c r="Q37" s="41"/>
    </row>
    <row r="38" spans="1:17" ht="12.75">
      <c r="A38" s="39"/>
      <c r="B38" s="76"/>
      <c r="C38" s="76"/>
      <c r="D38" s="41"/>
      <c r="E38" s="76"/>
      <c r="F38" s="76"/>
      <c r="G38" s="41"/>
      <c r="H38" s="41"/>
      <c r="J38" s="75"/>
      <c r="K38" s="41"/>
      <c r="L38" s="66"/>
      <c r="M38" s="41"/>
      <c r="N38" s="41"/>
      <c r="O38" s="75"/>
      <c r="P38" s="41"/>
      <c r="Q38" s="41"/>
    </row>
    <row r="39" spans="1:17" ht="12.75">
      <c r="A39" s="39"/>
      <c r="B39" s="76"/>
      <c r="C39" s="76"/>
      <c r="D39" s="41"/>
      <c r="E39" s="76"/>
      <c r="F39" s="76"/>
      <c r="G39" s="41"/>
      <c r="H39" s="41"/>
      <c r="J39" s="75"/>
      <c r="K39" s="41"/>
      <c r="L39" s="66"/>
      <c r="M39" s="41"/>
      <c r="N39" s="41"/>
      <c r="O39" s="75"/>
      <c r="P39" s="41"/>
      <c r="Q39" s="41"/>
    </row>
    <row r="40" spans="1:17" ht="12.75">
      <c r="A40" s="39"/>
      <c r="B40" s="76"/>
      <c r="C40" s="76"/>
      <c r="D40" s="41"/>
      <c r="E40" s="76"/>
      <c r="F40" s="76"/>
      <c r="G40" s="41"/>
      <c r="H40" s="41"/>
      <c r="J40" s="75"/>
      <c r="K40" s="41"/>
      <c r="L40" s="66"/>
      <c r="M40" s="41"/>
      <c r="N40" s="41"/>
      <c r="O40" s="75"/>
      <c r="P40" s="41"/>
      <c r="Q40" s="41"/>
    </row>
    <row r="41" spans="1:17" ht="12.75">
      <c r="A41" s="39"/>
      <c r="B41" s="76"/>
      <c r="C41" s="76"/>
      <c r="D41" s="41"/>
      <c r="E41" s="76"/>
      <c r="F41" s="76"/>
      <c r="G41" s="41"/>
      <c r="H41" s="41"/>
      <c r="J41" s="75"/>
      <c r="K41" s="41"/>
      <c r="L41" s="66"/>
      <c r="M41" s="41"/>
      <c r="N41" s="41"/>
      <c r="O41" s="75"/>
      <c r="P41" s="41"/>
      <c r="Q41" s="41"/>
    </row>
    <row r="42" spans="1:17" ht="12.75">
      <c r="A42" s="39"/>
      <c r="B42" s="76"/>
      <c r="C42" s="76"/>
      <c r="D42" s="41"/>
      <c r="E42" s="76"/>
      <c r="F42" s="76"/>
      <c r="G42" s="41"/>
      <c r="H42" s="41"/>
      <c r="J42" s="75"/>
      <c r="K42" s="41"/>
      <c r="L42" s="66"/>
      <c r="M42" s="41"/>
      <c r="N42" s="41"/>
      <c r="O42" s="75"/>
      <c r="P42" s="41"/>
      <c r="Q42" s="41"/>
    </row>
    <row r="43" spans="1:17" ht="12.75">
      <c r="A43" s="39"/>
      <c r="B43" s="76"/>
      <c r="C43" s="76"/>
      <c r="D43" s="41"/>
      <c r="E43" s="76"/>
      <c r="F43" s="76"/>
      <c r="G43" s="41"/>
      <c r="H43" s="41"/>
      <c r="J43" s="75"/>
      <c r="K43" s="41"/>
      <c r="L43" s="66"/>
      <c r="M43" s="41"/>
      <c r="N43" s="41"/>
      <c r="O43" s="75"/>
      <c r="P43" s="41"/>
      <c r="Q43" s="41"/>
    </row>
    <row r="44" spans="1:17" ht="12.75">
      <c r="A44" s="39"/>
      <c r="B44" s="76"/>
      <c r="C44" s="76"/>
      <c r="D44" s="41"/>
      <c r="E44" s="76"/>
      <c r="F44" s="76"/>
      <c r="G44" s="41"/>
      <c r="H44" s="41"/>
      <c r="J44" s="75"/>
      <c r="K44" s="41"/>
      <c r="L44" s="66"/>
      <c r="M44" s="41"/>
      <c r="N44" s="41"/>
      <c r="O44" s="75"/>
      <c r="P44" s="41"/>
      <c r="Q44" s="41"/>
    </row>
    <row r="45" spans="1:17" ht="12.75">
      <c r="A45" s="39"/>
      <c r="B45" s="76"/>
      <c r="C45" s="76"/>
      <c r="D45" s="41"/>
      <c r="E45" s="76"/>
      <c r="F45" s="76"/>
      <c r="G45" s="41"/>
      <c r="H45" s="41"/>
      <c r="J45" s="75"/>
      <c r="K45" s="41"/>
      <c r="L45" s="66"/>
      <c r="M45" s="41"/>
      <c r="N45" s="41"/>
      <c r="O45" s="75"/>
      <c r="P45" s="41"/>
      <c r="Q45" s="41"/>
    </row>
    <row r="46" spans="1:17" ht="12.75">
      <c r="A46" s="39"/>
      <c r="B46" s="76"/>
      <c r="C46" s="76"/>
      <c r="D46" s="41"/>
      <c r="E46" s="76"/>
      <c r="F46" s="76"/>
      <c r="G46" s="41"/>
      <c r="H46" s="41"/>
      <c r="J46" s="75"/>
      <c r="K46" s="41"/>
      <c r="L46" s="66"/>
      <c r="M46" s="41"/>
      <c r="N46" s="41"/>
      <c r="O46" s="75"/>
      <c r="P46" s="41"/>
      <c r="Q46" s="41"/>
    </row>
    <row r="47" spans="1:17" ht="12.75">
      <c r="A47" s="39"/>
      <c r="B47" s="76"/>
      <c r="C47" s="76"/>
      <c r="D47" s="41"/>
      <c r="E47" s="76"/>
      <c r="F47" s="76"/>
      <c r="G47" s="41"/>
      <c r="H47" s="41"/>
      <c r="J47" s="75"/>
      <c r="K47" s="41"/>
      <c r="L47" s="66"/>
      <c r="M47" s="41"/>
      <c r="N47" s="41"/>
      <c r="O47" s="75"/>
      <c r="P47" s="41"/>
      <c r="Q47" s="41"/>
    </row>
    <row r="48" spans="1:17" ht="12.75">
      <c r="A48" s="39"/>
      <c r="B48" s="76"/>
      <c r="C48" s="76"/>
      <c r="D48" s="41"/>
      <c r="E48" s="76"/>
      <c r="F48" s="76"/>
      <c r="G48" s="41"/>
      <c r="H48" s="41"/>
      <c r="J48" s="75"/>
      <c r="K48" s="41"/>
      <c r="L48" s="66"/>
      <c r="M48" s="41"/>
      <c r="N48" s="41"/>
      <c r="O48" s="75"/>
      <c r="P48" s="41"/>
      <c r="Q48" s="41"/>
    </row>
    <row r="49" spans="1:17" ht="12.75">
      <c r="A49" s="39"/>
      <c r="B49" s="76"/>
      <c r="C49" s="76"/>
      <c r="D49" s="41"/>
      <c r="E49" s="76"/>
      <c r="F49" s="76"/>
      <c r="G49" s="41"/>
      <c r="H49" s="41"/>
      <c r="J49" s="75"/>
      <c r="K49" s="41"/>
      <c r="L49" s="66"/>
      <c r="M49" s="41"/>
      <c r="N49" s="41"/>
      <c r="O49" s="75"/>
      <c r="P49" s="41"/>
      <c r="Q49" s="41"/>
    </row>
    <row r="50" spans="1:17" ht="12.75">
      <c r="A50" s="39"/>
      <c r="B50" s="76"/>
      <c r="C50" s="40"/>
      <c r="D50" s="41"/>
      <c r="E50" s="76"/>
      <c r="F50" s="40"/>
      <c r="G50" s="41"/>
      <c r="H50" s="41"/>
      <c r="I50" s="41"/>
      <c r="J50" s="41"/>
      <c r="K50" s="41"/>
      <c r="L50" s="66"/>
      <c r="M50" s="41"/>
      <c r="N50" s="41"/>
      <c r="O50" s="75"/>
      <c r="P50" s="41"/>
      <c r="Q50" s="41"/>
    </row>
    <row r="51" spans="1:18" ht="12.75">
      <c r="A51" s="39"/>
      <c r="B51" s="40"/>
      <c r="C51" s="76"/>
      <c r="D51" s="41"/>
      <c r="E51" s="40"/>
      <c r="F51" s="40"/>
      <c r="G51" s="41"/>
      <c r="H51" s="41"/>
      <c r="I51" s="41"/>
      <c r="J51" s="41"/>
      <c r="K51" s="41"/>
      <c r="L51" s="66"/>
      <c r="M51" s="41"/>
      <c r="N51" s="41"/>
      <c r="O51" s="75"/>
      <c r="P51" s="41"/>
      <c r="Q51" s="41"/>
      <c r="R51" s="41"/>
    </row>
    <row r="52" spans="1:17" ht="12.75">
      <c r="A52" s="39"/>
      <c r="B52" s="58"/>
      <c r="C52" s="40"/>
      <c r="D52" s="41"/>
      <c r="E52" s="76"/>
      <c r="F52" s="40"/>
      <c r="G52" s="41"/>
      <c r="H52" s="41"/>
      <c r="I52" s="41"/>
      <c r="J52" s="41"/>
      <c r="K52" s="41"/>
      <c r="L52" s="66"/>
      <c r="M52" s="41"/>
      <c r="N52" s="41"/>
      <c r="O52" s="41"/>
      <c r="P52" s="41"/>
      <c r="Q52" s="41"/>
    </row>
    <row r="53" spans="1:17" ht="12.75">
      <c r="A53" s="39"/>
      <c r="B53" s="40"/>
      <c r="C53" s="40"/>
      <c r="D53" s="44"/>
      <c r="E53" s="40"/>
      <c r="F53" s="40"/>
      <c r="G53" s="41"/>
      <c r="H53" s="41"/>
      <c r="I53" s="41"/>
      <c r="J53" s="41"/>
      <c r="K53" s="41"/>
      <c r="L53" s="66"/>
      <c r="M53" s="41"/>
      <c r="N53" s="41"/>
      <c r="O53" s="41"/>
      <c r="P53" s="41"/>
      <c r="Q53" s="41"/>
    </row>
    <row r="54" spans="1:17" ht="12.75">
      <c r="A54" s="39"/>
      <c r="B54" s="76"/>
      <c r="C54" s="40"/>
      <c r="D54" s="44"/>
      <c r="E54" s="76"/>
      <c r="F54" s="40"/>
      <c r="G54" s="41"/>
      <c r="H54" s="41"/>
      <c r="I54" s="41"/>
      <c r="J54" s="41"/>
      <c r="K54" s="41"/>
      <c r="L54" s="66"/>
      <c r="M54" s="41"/>
      <c r="N54" s="41"/>
      <c r="O54" s="75"/>
      <c r="P54" s="41"/>
      <c r="Q54" s="41"/>
    </row>
    <row r="55" spans="1:17" ht="12.75">
      <c r="A55" s="39"/>
      <c r="B55" s="76"/>
      <c r="C55" s="40"/>
      <c r="D55" s="41"/>
      <c r="E55" s="76"/>
      <c r="F55" s="40"/>
      <c r="G55" s="41"/>
      <c r="H55" s="32"/>
      <c r="I55" s="41"/>
      <c r="J55" s="75"/>
      <c r="K55" s="41"/>
      <c r="L55" s="70"/>
      <c r="M55" s="69"/>
      <c r="N55" s="69"/>
      <c r="O55" s="69"/>
      <c r="P55" s="69"/>
      <c r="Q55" s="41"/>
    </row>
    <row r="56" spans="1:17" ht="12.75">
      <c r="A56" s="39"/>
      <c r="B56" s="40"/>
      <c r="C56" s="40"/>
      <c r="D56" s="41"/>
      <c r="E56" s="40"/>
      <c r="F56" s="40"/>
      <c r="G56" s="41"/>
      <c r="H56" s="32"/>
      <c r="I56" s="41"/>
      <c r="J56" s="69"/>
      <c r="K56" s="41"/>
      <c r="L56" s="70"/>
      <c r="M56" s="69"/>
      <c r="N56" s="69"/>
      <c r="O56" s="69"/>
      <c r="P56" s="69"/>
      <c r="Q56" s="41"/>
    </row>
    <row r="57" spans="1:16" s="41" customFormat="1" ht="10.5">
      <c r="A57" s="39"/>
      <c r="B57" s="58"/>
      <c r="C57" s="40"/>
      <c r="E57" s="76"/>
      <c r="F57" s="40"/>
      <c r="H57" s="32"/>
      <c r="J57" s="69"/>
      <c r="L57" s="70"/>
      <c r="M57" s="69"/>
      <c r="N57" s="69"/>
      <c r="O57" s="69"/>
      <c r="P57" s="69"/>
    </row>
    <row r="58" spans="1:16" s="41" customFormat="1" ht="10.5">
      <c r="A58" s="39"/>
      <c r="B58" s="58"/>
      <c r="C58" s="40"/>
      <c r="E58" s="76"/>
      <c r="F58" s="40"/>
      <c r="H58" s="32"/>
      <c r="J58" s="69"/>
      <c r="L58" s="70"/>
      <c r="M58" s="69"/>
      <c r="N58" s="69"/>
      <c r="O58" s="69"/>
      <c r="P58" s="69"/>
    </row>
    <row r="59" spans="1:16" s="41" customFormat="1" ht="10.5">
      <c r="A59" s="46"/>
      <c r="B59" s="58"/>
      <c r="C59" s="40"/>
      <c r="E59" s="58"/>
      <c r="F59" s="40"/>
      <c r="G59" s="54"/>
      <c r="H59" s="54"/>
      <c r="I59" s="74"/>
      <c r="J59" s="74"/>
      <c r="L59" s="70"/>
      <c r="M59" s="69"/>
      <c r="N59" s="69"/>
      <c r="O59" s="69"/>
      <c r="P59" s="69"/>
    </row>
    <row r="60" spans="1:17" ht="12.75">
      <c r="A60" s="39"/>
      <c r="B60" s="40"/>
      <c r="C60" s="40"/>
      <c r="D60" s="78"/>
      <c r="E60" s="40"/>
      <c r="F60" s="40"/>
      <c r="G60" s="44"/>
      <c r="H60" s="44"/>
      <c r="I60" s="75"/>
      <c r="J60" s="75"/>
      <c r="K60" s="75"/>
      <c r="L60" s="79"/>
      <c r="M60" s="69"/>
      <c r="N60" s="69"/>
      <c r="O60" s="69"/>
      <c r="P60" s="69"/>
      <c r="Q60" s="75"/>
    </row>
    <row r="61" spans="1:16" ht="12.75">
      <c r="A61" s="46"/>
      <c r="B61" s="4"/>
      <c r="C61" s="28"/>
      <c r="D61" s="12"/>
      <c r="E61" s="4"/>
      <c r="F61" s="28"/>
      <c r="G61" s="12"/>
      <c r="H61" s="12"/>
      <c r="I61" s="12"/>
      <c r="J61" s="12"/>
      <c r="K61" s="12"/>
      <c r="L61" s="33"/>
      <c r="M61" s="7"/>
      <c r="N61" s="7"/>
      <c r="O61" s="12"/>
      <c r="P61" s="7"/>
    </row>
    <row r="62" spans="1:16" ht="12.75">
      <c r="A62" s="46"/>
      <c r="B62" s="4"/>
      <c r="C62" s="28"/>
      <c r="D62" s="12"/>
      <c r="E62" s="4"/>
      <c r="F62" s="28"/>
      <c r="G62" s="12"/>
      <c r="H62" s="12"/>
      <c r="I62" s="12"/>
      <c r="J62" s="12"/>
      <c r="K62" s="12"/>
      <c r="L62" s="33"/>
      <c r="M62" s="7"/>
      <c r="N62" s="7"/>
      <c r="O62" s="12"/>
      <c r="P62" s="7"/>
    </row>
    <row r="63" spans="2:16" ht="12.75">
      <c r="B63" s="4"/>
      <c r="C63" s="28"/>
      <c r="D63" s="12"/>
      <c r="E63" s="4"/>
      <c r="F63" s="28"/>
      <c r="G63" s="12"/>
      <c r="H63" s="12"/>
      <c r="I63" s="12"/>
      <c r="J63" s="12"/>
      <c r="K63" s="12"/>
      <c r="L63" s="33"/>
      <c r="M63" s="7"/>
      <c r="N63" s="7"/>
      <c r="O63" s="12"/>
      <c r="P63" s="7"/>
    </row>
    <row r="64" spans="3:12" ht="12.75">
      <c r="C64" s="2"/>
      <c r="F64" s="2"/>
      <c r="L64" s="29"/>
    </row>
    <row r="65" spans="3:12" ht="12.75">
      <c r="C65" s="2"/>
      <c r="F65" s="28" t="s">
        <v>5</v>
      </c>
      <c r="G65" s="12"/>
      <c r="H65" s="12"/>
      <c r="L65" s="29"/>
    </row>
    <row r="66" spans="3:12" ht="12.75">
      <c r="C66" s="2"/>
      <c r="F66" s="2"/>
      <c r="L66" s="29"/>
    </row>
    <row r="67" spans="3:12" ht="12.75">
      <c r="C67" s="2"/>
      <c r="F67" s="113" t="s">
        <v>3</v>
      </c>
      <c r="G67" s="113"/>
      <c r="L67" s="29"/>
    </row>
    <row r="68" spans="3:12" ht="12.75">
      <c r="C68" s="2"/>
      <c r="F68" s="2"/>
      <c r="G68" s="112" t="s">
        <v>21</v>
      </c>
      <c r="H68" s="112"/>
      <c r="I68">
        <f>COUNTIF(B3:B133,"&gt;1000")</f>
        <v>0</v>
      </c>
      <c r="L68" s="29"/>
    </row>
    <row r="69" spans="3:12" ht="12.75">
      <c r="C69" s="2"/>
      <c r="F69" s="2"/>
      <c r="G69" s="112" t="s">
        <v>6</v>
      </c>
      <c r="H69" s="112"/>
      <c r="I69">
        <f>COUNTIF(C3:C133,"&gt;200")</f>
        <v>0</v>
      </c>
      <c r="L69" s="29"/>
    </row>
    <row r="70" spans="3:12" ht="12.75">
      <c r="C70" s="2"/>
      <c r="F70" s="2"/>
      <c r="L70" s="29"/>
    </row>
    <row r="71" spans="3:12" ht="12.75">
      <c r="C71" s="2"/>
      <c r="F71" s="112" t="s">
        <v>4</v>
      </c>
      <c r="G71" s="112"/>
      <c r="L71" s="29"/>
    </row>
    <row r="72" spans="3:12" ht="12.75">
      <c r="C72" s="2"/>
      <c r="F72" s="2"/>
      <c r="G72" s="112" t="s">
        <v>7</v>
      </c>
      <c r="H72" s="112"/>
      <c r="I72">
        <f>COUNTIF(F3:F103,"&gt;35")</f>
        <v>0</v>
      </c>
      <c r="L72" s="29"/>
    </row>
    <row r="73" spans="3:12" ht="12.75">
      <c r="C73" s="2"/>
      <c r="F73" s="2"/>
      <c r="G73" s="112" t="s">
        <v>22</v>
      </c>
      <c r="H73" s="112"/>
      <c r="I73">
        <f>COUNTIF(E4:E134,"&gt;104")</f>
        <v>0</v>
      </c>
      <c r="L73" s="29"/>
    </row>
    <row r="74" spans="3:12" ht="12.75">
      <c r="C74" s="2"/>
      <c r="F74" s="2"/>
      <c r="L74" s="29"/>
    </row>
    <row r="75" spans="3:12" ht="12.75">
      <c r="C75" s="2"/>
      <c r="F75" s="2"/>
      <c r="L75" s="29"/>
    </row>
    <row r="76" spans="3:12" ht="12.75">
      <c r="C76" s="2"/>
      <c r="F76" s="2"/>
      <c r="L76" s="29"/>
    </row>
    <row r="77" spans="3:12" ht="12.75">
      <c r="C77" s="2"/>
      <c r="F77" s="2"/>
      <c r="L77" s="29"/>
    </row>
    <row r="78" spans="3:12" ht="12.75">
      <c r="C78" s="2"/>
      <c r="F78" s="2"/>
      <c r="L78" s="29"/>
    </row>
    <row r="79" spans="3:12" ht="12.75">
      <c r="C79" s="2"/>
      <c r="F79" s="2"/>
      <c r="L79" s="29"/>
    </row>
    <row r="80" spans="3:12" ht="12.75">
      <c r="C80" s="2"/>
      <c r="F80" s="2"/>
      <c r="L80" s="29"/>
    </row>
    <row r="81" spans="3:12" ht="12.75">
      <c r="C81" s="2"/>
      <c r="F81" s="2"/>
      <c r="L81" s="29"/>
    </row>
  </sheetData>
  <sheetProtection/>
  <mergeCells count="7">
    <mergeCell ref="G73:H73"/>
    <mergeCell ref="E2:F2"/>
    <mergeCell ref="F67:G67"/>
    <mergeCell ref="G68:H68"/>
    <mergeCell ref="G69:H69"/>
    <mergeCell ref="F71:G71"/>
    <mergeCell ref="G72:H7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"/>
  <dimension ref="A1:O65"/>
  <sheetViews>
    <sheetView zoomScale="75" zoomScaleNormal="75" zoomScaleSheetLayoutView="75" zoomScalePageLayoutView="0" workbookViewId="0" topLeftCell="A1">
      <selection activeCell="A9" sqref="A9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7109375" style="0" bestFit="1" customWidth="1"/>
    <col min="4" max="4" width="4.28125" style="0" customWidth="1"/>
    <col min="5" max="5" width="10.421875" style="0" customWidth="1"/>
    <col min="6" max="6" width="10.7109375" style="0" bestFit="1" customWidth="1"/>
    <col min="7" max="7" width="8.00390625" style="0" customWidth="1"/>
    <col min="8" max="8" width="7.28125" style="0" customWidth="1"/>
    <col min="9" max="9" width="6.7109375" style="0" bestFit="1" customWidth="1"/>
    <col min="10" max="10" width="7.7109375" style="0" customWidth="1"/>
    <col min="11" max="16384" width="8.8515625" style="0" customWidth="1"/>
  </cols>
  <sheetData>
    <row r="1" spans="1:15" ht="15.75">
      <c r="A1" s="5"/>
      <c r="B1" s="6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"/>
      <c r="O1" s="6"/>
    </row>
    <row r="2" spans="2:6" ht="12.75">
      <c r="B2" s="7" t="s">
        <v>3</v>
      </c>
      <c r="C2" s="7"/>
      <c r="E2" s="110" t="s">
        <v>4</v>
      </c>
      <c r="F2" s="110"/>
    </row>
    <row r="3" spans="1:6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</row>
    <row r="4" spans="1:6" ht="12.75">
      <c r="A4" s="10"/>
      <c r="B4" s="11"/>
      <c r="C4" s="8"/>
      <c r="D4" s="2"/>
      <c r="E4" s="11"/>
      <c r="F4" s="8"/>
    </row>
    <row r="5" spans="1:6" ht="12.75">
      <c r="A5" s="10"/>
      <c r="B5" s="11"/>
      <c r="C5" s="8"/>
      <c r="D5" s="2"/>
      <c r="E5" s="11"/>
      <c r="F5" s="8"/>
    </row>
    <row r="6" spans="1:6" ht="12.75">
      <c r="A6" s="10"/>
      <c r="B6" s="11"/>
      <c r="C6" s="8"/>
      <c r="D6" s="2"/>
      <c r="E6" s="11"/>
      <c r="F6" s="8"/>
    </row>
    <row r="7" spans="1:6" ht="12.75">
      <c r="A7" s="10"/>
      <c r="B7" s="11"/>
      <c r="C7" s="8"/>
      <c r="D7" s="2"/>
      <c r="E7" s="11"/>
      <c r="F7" s="8"/>
    </row>
    <row r="8" spans="1:6" ht="12.75">
      <c r="A8" s="10"/>
      <c r="B8" s="11"/>
      <c r="C8" s="8"/>
      <c r="D8" s="2"/>
      <c r="E8" s="11"/>
      <c r="F8" s="8"/>
    </row>
    <row r="9" spans="1:6" ht="12.75">
      <c r="A9" s="10"/>
      <c r="B9" s="11"/>
      <c r="C9" s="8"/>
      <c r="D9" s="2"/>
      <c r="E9" s="11"/>
      <c r="F9" s="8"/>
    </row>
    <row r="10" spans="1:6" ht="12.75">
      <c r="A10" s="10"/>
      <c r="B10" s="9"/>
      <c r="C10" s="8"/>
      <c r="D10" s="2"/>
      <c r="E10" s="11"/>
      <c r="F10" s="8"/>
    </row>
    <row r="11" spans="1:6" ht="12.75">
      <c r="A11" s="10"/>
      <c r="B11" s="9"/>
      <c r="C11" s="8"/>
      <c r="D11" s="2"/>
      <c r="E11" s="11"/>
      <c r="F11" s="8"/>
    </row>
    <row r="12" spans="1:6" ht="12.75">
      <c r="A12" s="10"/>
      <c r="B12" s="9"/>
      <c r="C12" s="8"/>
      <c r="D12" s="2"/>
      <c r="E12" s="11"/>
      <c r="F12" s="8"/>
    </row>
    <row r="13" spans="1:6" ht="12.75">
      <c r="A13" s="10"/>
      <c r="B13" s="9"/>
      <c r="C13" s="8"/>
      <c r="D13" s="2"/>
      <c r="E13" s="11"/>
      <c r="F13" s="8"/>
    </row>
    <row r="14" spans="1:6" ht="12.75">
      <c r="A14" s="10"/>
      <c r="B14" s="9"/>
      <c r="C14" s="8"/>
      <c r="D14" s="2"/>
      <c r="E14" s="11"/>
      <c r="F14" s="8"/>
    </row>
    <row r="15" spans="1:6" ht="12.75">
      <c r="A15" s="10"/>
      <c r="B15" s="9"/>
      <c r="C15" s="8"/>
      <c r="D15" s="2"/>
      <c r="E15" s="11"/>
      <c r="F15" s="8"/>
    </row>
    <row r="16" spans="1:6" ht="12.75">
      <c r="A16" s="10"/>
      <c r="B16" s="9"/>
      <c r="C16" s="8"/>
      <c r="D16" s="2"/>
      <c r="E16" s="11"/>
      <c r="F16" s="8"/>
    </row>
    <row r="17" spans="1:6" ht="12.75">
      <c r="A17" s="10"/>
      <c r="B17" s="9"/>
      <c r="C17" s="8"/>
      <c r="D17" s="2"/>
      <c r="E17" s="11"/>
      <c r="F17" s="8"/>
    </row>
    <row r="18" spans="1:6" ht="12.75">
      <c r="A18" s="10"/>
      <c r="B18" s="9"/>
      <c r="C18" s="8"/>
      <c r="D18" s="2"/>
      <c r="E18" s="11"/>
      <c r="F18" s="8"/>
    </row>
    <row r="19" spans="1:6" ht="12.75">
      <c r="A19" s="10"/>
      <c r="B19" s="9"/>
      <c r="C19" s="8"/>
      <c r="D19" s="2"/>
      <c r="E19" s="11"/>
      <c r="F19" s="8"/>
    </row>
    <row r="20" spans="1:6" ht="12.75">
      <c r="A20" s="10"/>
      <c r="B20" s="9"/>
      <c r="C20" s="8"/>
      <c r="D20" s="2"/>
      <c r="E20" s="11"/>
      <c r="F20" s="8"/>
    </row>
    <row r="21" spans="1:6" ht="12.75">
      <c r="A21" s="10"/>
      <c r="B21" s="9"/>
      <c r="C21" s="8"/>
      <c r="D21" s="2"/>
      <c r="E21" s="11"/>
      <c r="F21" s="8"/>
    </row>
    <row r="22" spans="1:6" ht="12.75">
      <c r="A22" s="10"/>
      <c r="B22" s="2"/>
      <c r="C22" s="8"/>
      <c r="D22" s="2"/>
      <c r="E22" s="2"/>
      <c r="F22" s="8"/>
    </row>
    <row r="23" spans="1:6" ht="12.75">
      <c r="A23" s="10"/>
      <c r="B23" s="2"/>
      <c r="C23" s="8"/>
      <c r="D23" s="2"/>
      <c r="E23" s="2"/>
      <c r="F23" s="8"/>
    </row>
    <row r="24" spans="1:6" ht="12.75">
      <c r="A24" s="10"/>
      <c r="B24" s="2"/>
      <c r="C24" s="8"/>
      <c r="D24" s="2"/>
      <c r="E24" s="2"/>
      <c r="F24" s="8"/>
    </row>
    <row r="25" spans="1:8" ht="12.75">
      <c r="A25" s="1"/>
      <c r="B25" s="2"/>
      <c r="C25" s="8"/>
      <c r="D25" s="2"/>
      <c r="E25" s="2"/>
      <c r="F25" s="8"/>
      <c r="G25" s="113"/>
      <c r="H25" s="113"/>
    </row>
    <row r="26" spans="1:9" ht="12.75">
      <c r="A26" s="1"/>
      <c r="B26" s="2"/>
      <c r="C26" s="8"/>
      <c r="D26" s="2"/>
      <c r="E26" s="2"/>
      <c r="F26" s="8"/>
      <c r="H26" s="112"/>
      <c r="I26" s="112"/>
    </row>
    <row r="27" spans="1:9" ht="12.75">
      <c r="A27" s="1"/>
      <c r="B27" s="2"/>
      <c r="C27" s="8"/>
      <c r="D27" s="2"/>
      <c r="E27" s="2"/>
      <c r="F27" s="8"/>
      <c r="G27" s="12" t="s">
        <v>5</v>
      </c>
      <c r="H27" s="12"/>
      <c r="I27" s="12"/>
    </row>
    <row r="28" spans="1:6" ht="12.75">
      <c r="A28" s="1"/>
      <c r="B28" s="2"/>
      <c r="C28" s="8"/>
      <c r="D28" s="2"/>
      <c r="E28" s="2"/>
      <c r="F28" s="8"/>
    </row>
    <row r="29" spans="1:8" ht="12.75">
      <c r="A29" s="1"/>
      <c r="B29" s="2"/>
      <c r="C29" s="8"/>
      <c r="D29" s="2"/>
      <c r="E29" s="2"/>
      <c r="F29" s="8"/>
      <c r="G29" s="113" t="s">
        <v>3</v>
      </c>
      <c r="H29" s="113"/>
    </row>
    <row r="30" spans="1:10" ht="12.75">
      <c r="A30" s="1"/>
      <c r="B30" s="2"/>
      <c r="C30" s="8"/>
      <c r="D30" s="2"/>
      <c r="E30" s="2"/>
      <c r="F30" s="8"/>
      <c r="H30" s="112" t="s">
        <v>21</v>
      </c>
      <c r="I30" s="112"/>
      <c r="J30">
        <f>COUNTIF(B3:B65,"&gt;1000")</f>
        <v>0</v>
      </c>
    </row>
    <row r="31" spans="1:10" ht="12.75">
      <c r="A31" s="1"/>
      <c r="B31" s="2"/>
      <c r="C31" s="8"/>
      <c r="D31" s="2"/>
      <c r="E31" s="2"/>
      <c r="F31" s="8"/>
      <c r="H31" s="112" t="s">
        <v>6</v>
      </c>
      <c r="I31" s="112"/>
      <c r="J31">
        <f>COUNTIF(C3:C65,"&gt;200")</f>
        <v>0</v>
      </c>
    </row>
    <row r="32" spans="1:6" ht="12.75">
      <c r="A32" s="1"/>
      <c r="B32" s="2"/>
      <c r="C32" s="8"/>
      <c r="D32" s="2"/>
      <c r="E32" s="2"/>
      <c r="F32" s="8"/>
    </row>
    <row r="33" spans="1:8" ht="12.75">
      <c r="A33" s="1"/>
      <c r="B33" s="2"/>
      <c r="C33" s="8"/>
      <c r="D33" s="2"/>
      <c r="E33" s="2"/>
      <c r="F33" s="8"/>
      <c r="G33" s="112" t="s">
        <v>4</v>
      </c>
      <c r="H33" s="112"/>
    </row>
    <row r="34" spans="1:10" ht="12.75">
      <c r="A34" s="1"/>
      <c r="B34" s="2"/>
      <c r="C34" s="8"/>
      <c r="D34" s="2"/>
      <c r="E34" s="2"/>
      <c r="F34" s="8"/>
      <c r="H34" s="112" t="s">
        <v>7</v>
      </c>
      <c r="I34" s="112"/>
      <c r="J34">
        <f>COUNTIF(F3:F65,"&gt;35")</f>
        <v>0</v>
      </c>
    </row>
    <row r="35" spans="1:10" ht="12.75">
      <c r="A35" s="1"/>
      <c r="B35" s="2"/>
      <c r="C35" s="8"/>
      <c r="D35" s="2"/>
      <c r="E35" s="2"/>
      <c r="F35" s="8"/>
      <c r="H35" s="112" t="s">
        <v>22</v>
      </c>
      <c r="I35" s="112"/>
      <c r="J35">
        <f>COUNTIF(E4:E66,"&gt;104")</f>
        <v>0</v>
      </c>
    </row>
    <row r="36" spans="3:6" ht="12.75">
      <c r="C36" s="8"/>
      <c r="F36" s="8"/>
    </row>
    <row r="37" spans="3:6" ht="12.75">
      <c r="C37" s="8"/>
      <c r="F37" s="8"/>
    </row>
    <row r="38" spans="3:6" ht="12.75">
      <c r="C38" s="8"/>
      <c r="F38" s="8"/>
    </row>
    <row r="39" spans="3:6" ht="12.75">
      <c r="C39" s="8"/>
      <c r="F39" s="8"/>
    </row>
    <row r="40" spans="3:6" ht="12.75">
      <c r="C40" s="8"/>
      <c r="F40" s="8"/>
    </row>
    <row r="41" spans="3:6" ht="12.75">
      <c r="C41" s="8"/>
      <c r="F41" s="8"/>
    </row>
    <row r="42" spans="3:6" ht="12.75">
      <c r="C42" s="8"/>
      <c r="F42" s="8"/>
    </row>
    <row r="43" spans="3:6" ht="12.75">
      <c r="C43" s="8"/>
      <c r="F43" s="8"/>
    </row>
    <row r="44" spans="3:6" ht="12.75">
      <c r="C44" s="8"/>
      <c r="F44" s="8"/>
    </row>
    <row r="45" spans="3:6" ht="12.75">
      <c r="C45" s="8"/>
      <c r="F45" s="8"/>
    </row>
    <row r="46" spans="3:6" ht="12.75">
      <c r="C46" s="8"/>
      <c r="F46" s="8"/>
    </row>
    <row r="47" spans="3:6" ht="12.75">
      <c r="C47" s="8"/>
      <c r="F47" s="8"/>
    </row>
    <row r="48" spans="3:6" ht="12.75">
      <c r="C48" s="8"/>
      <c r="F48" s="8"/>
    </row>
    <row r="49" spans="3:6" ht="12.75">
      <c r="C49" s="8"/>
      <c r="F49" s="8"/>
    </row>
    <row r="50" spans="3:6" ht="12.75">
      <c r="C50" s="8"/>
      <c r="F50" s="8"/>
    </row>
    <row r="51" spans="3:6" ht="12.75">
      <c r="C51" s="8"/>
      <c r="F51" s="8"/>
    </row>
    <row r="52" spans="3:6" ht="12.75">
      <c r="C52" s="8"/>
      <c r="F52" s="8"/>
    </row>
    <row r="53" spans="3:6" ht="12.75">
      <c r="C53" s="8"/>
      <c r="F53" s="8"/>
    </row>
    <row r="54" spans="3:6" ht="12.75">
      <c r="C54" s="8"/>
      <c r="F54" s="8"/>
    </row>
    <row r="55" spans="3:6" ht="12.75">
      <c r="C55" s="8"/>
      <c r="F55" s="8"/>
    </row>
    <row r="56" spans="3:6" ht="12.75">
      <c r="C56" s="8"/>
      <c r="F56" s="8"/>
    </row>
    <row r="57" spans="3:6" ht="12.75">
      <c r="C57" s="8"/>
      <c r="F57" s="8"/>
    </row>
    <row r="58" spans="3:6" ht="12.75">
      <c r="C58" s="8"/>
      <c r="F58" s="8"/>
    </row>
    <row r="59" spans="3:6" ht="12.75">
      <c r="C59" s="8"/>
      <c r="F59" s="8"/>
    </row>
    <row r="60" spans="3:6" ht="12.75">
      <c r="C60" s="8"/>
      <c r="F60" s="8"/>
    </row>
    <row r="61" spans="3:6" ht="12.75">
      <c r="C61" s="8"/>
      <c r="F61" s="8"/>
    </row>
    <row r="62" spans="3:6" ht="12.75">
      <c r="C62" s="8"/>
      <c r="F62" s="8"/>
    </row>
    <row r="63" spans="3:6" ht="12.75">
      <c r="C63" s="8"/>
      <c r="F63" s="8"/>
    </row>
    <row r="64" spans="3:6" ht="12.75">
      <c r="C64" s="8"/>
      <c r="F64" s="8"/>
    </row>
    <row r="65" spans="3:6" ht="12.75">
      <c r="C65" s="8"/>
      <c r="F65" s="8"/>
    </row>
  </sheetData>
  <sheetProtection/>
  <mergeCells count="10">
    <mergeCell ref="G25:H25"/>
    <mergeCell ref="E2:F2"/>
    <mergeCell ref="G29:H29"/>
    <mergeCell ref="C1:M1"/>
    <mergeCell ref="H30:I30"/>
    <mergeCell ref="H35:I35"/>
    <mergeCell ref="H26:I26"/>
    <mergeCell ref="H31:I31"/>
    <mergeCell ref="G33:H33"/>
    <mergeCell ref="H34:I34"/>
  </mergeCells>
  <conditionalFormatting sqref="B22:B65 E4:E21">
    <cfRule type="cellIs" priority="1" dxfId="0" operator="greaterThan" stopIfTrue="1">
      <formula>1000</formula>
    </cfRule>
  </conditionalFormatting>
  <conditionalFormatting sqref="C4:C65">
    <cfRule type="cellIs" priority="2" dxfId="0" operator="greaterThan" stopIfTrue="1">
      <formula>200</formula>
    </cfRule>
  </conditionalFormatting>
  <conditionalFormatting sqref="F4:F65">
    <cfRule type="cellIs" priority="3" dxfId="0" operator="greaterThan" stopIfTrue="1">
      <formula>35</formula>
    </cfRule>
  </conditionalFormatting>
  <conditionalFormatting sqref="B4:B21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92"/>
  <sheetViews>
    <sheetView zoomScaleSheetLayoutView="100" zoomScalePageLayoutView="0" workbookViewId="0" topLeftCell="A1">
      <selection activeCell="I10" sqref="I10:J10"/>
    </sheetView>
  </sheetViews>
  <sheetFormatPr defaultColWidth="11.421875" defaultRowHeight="12.75"/>
  <cols>
    <col min="1" max="1" width="9.140625" style="1" customWidth="1"/>
    <col min="2" max="2" width="10.8515625" style="0" customWidth="1"/>
    <col min="3" max="3" width="10.8515625" style="0" bestFit="1" customWidth="1"/>
    <col min="4" max="4" width="1.421875" style="0" customWidth="1"/>
    <col min="5" max="5" width="10.421875" style="0" customWidth="1"/>
    <col min="6" max="6" width="10.8515625" style="0" bestFit="1" customWidth="1"/>
    <col min="7" max="7" width="6.00390625" style="0" customWidth="1"/>
    <col min="8" max="8" width="10.28125" style="0" customWidth="1"/>
    <col min="9" max="9" width="8.00390625" style="0" customWidth="1"/>
    <col min="10" max="10" width="8.7109375" style="0" customWidth="1"/>
    <col min="11" max="11" width="2.8515625" style="0" customWidth="1"/>
    <col min="12" max="12" width="5.7109375" style="0" customWidth="1"/>
    <col min="13" max="13" width="3.8515625" style="0" customWidth="1"/>
    <col min="14" max="14" width="6.140625" style="0" customWidth="1"/>
    <col min="15" max="15" width="6.28125" style="0" customWidth="1"/>
    <col min="16" max="16" width="8.00390625" style="0" customWidth="1"/>
    <col min="17" max="16384" width="8.8515625" style="0" customWidth="1"/>
  </cols>
  <sheetData>
    <row r="1" spans="1:13" ht="15.75">
      <c r="A1" s="13"/>
      <c r="B1" s="6"/>
      <c r="C1" s="111" t="s">
        <v>10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14">
        <v>42872</v>
      </c>
      <c r="B4" s="59">
        <v>2</v>
      </c>
      <c r="C4" s="59">
        <v>0</v>
      </c>
      <c r="D4" s="60"/>
      <c r="E4" s="59">
        <v>0.1</v>
      </c>
      <c r="F4" s="59">
        <v>0</v>
      </c>
      <c r="H4" s="7"/>
      <c r="J4" s="60"/>
      <c r="K4" s="60"/>
      <c r="L4" s="63">
        <v>0.4548611111111111</v>
      </c>
      <c r="M4" s="60">
        <v>24</v>
      </c>
      <c r="N4" s="60">
        <v>16</v>
      </c>
      <c r="O4" s="60" t="s">
        <v>49</v>
      </c>
      <c r="P4" s="60">
        <v>1</v>
      </c>
      <c r="Q4" s="60">
        <v>0</v>
      </c>
    </row>
    <row r="5" spans="1:17" ht="12.75">
      <c r="A5" s="14">
        <v>42879</v>
      </c>
      <c r="B5" s="59">
        <v>200</v>
      </c>
      <c r="C5" s="59">
        <v>20.000000000000004</v>
      </c>
      <c r="D5" s="60"/>
      <c r="E5" s="59">
        <v>0.1</v>
      </c>
      <c r="F5" s="59">
        <v>0.1</v>
      </c>
      <c r="H5" s="7"/>
      <c r="I5" s="60"/>
      <c r="J5" s="60"/>
      <c r="K5" s="60"/>
      <c r="L5" s="63">
        <v>0.4895833333333333</v>
      </c>
      <c r="M5" s="60">
        <v>18</v>
      </c>
      <c r="N5" s="60">
        <v>16</v>
      </c>
      <c r="O5" s="60" t="s">
        <v>58</v>
      </c>
      <c r="P5" s="60">
        <v>3</v>
      </c>
      <c r="Q5" s="60">
        <v>0</v>
      </c>
    </row>
    <row r="6" spans="1:17" ht="12.75">
      <c r="A6" s="14">
        <v>42886</v>
      </c>
      <c r="B6" s="59">
        <v>11</v>
      </c>
      <c r="C6" s="59">
        <v>16.386425412012926</v>
      </c>
      <c r="D6" s="60"/>
      <c r="E6" s="59">
        <v>4</v>
      </c>
      <c r="F6" s="59">
        <v>0.34199518933533946</v>
      </c>
      <c r="H6" s="7"/>
      <c r="I6" s="15">
        <v>0.07</v>
      </c>
      <c r="J6" s="61">
        <v>0.42</v>
      </c>
      <c r="K6" s="60"/>
      <c r="L6" s="63">
        <v>0.40625</v>
      </c>
      <c r="M6" s="60">
        <v>15</v>
      </c>
      <c r="N6" s="60">
        <v>15</v>
      </c>
      <c r="O6" s="60" t="s">
        <v>68</v>
      </c>
      <c r="P6" s="60">
        <v>3</v>
      </c>
      <c r="Q6" s="60">
        <v>0</v>
      </c>
    </row>
    <row r="7" spans="1:17" ht="12.75">
      <c r="A7" s="3">
        <v>42893</v>
      </c>
      <c r="B7" s="59">
        <v>5</v>
      </c>
      <c r="C7" s="59">
        <v>12.17883285630907</v>
      </c>
      <c r="D7" s="60"/>
      <c r="E7" s="59">
        <v>0.1</v>
      </c>
      <c r="F7" s="59">
        <v>0.2514866859365871</v>
      </c>
      <c r="H7" s="7"/>
      <c r="I7" s="60">
        <v>0.12</v>
      </c>
      <c r="J7" s="60">
        <v>0.2</v>
      </c>
      <c r="K7" s="60"/>
      <c r="L7" s="63">
        <v>0.3923611111111111</v>
      </c>
      <c r="M7" s="60">
        <v>15</v>
      </c>
      <c r="N7" s="60">
        <v>16</v>
      </c>
      <c r="O7" s="60" t="s">
        <v>64</v>
      </c>
      <c r="P7" s="60">
        <v>2</v>
      </c>
      <c r="Q7" s="60">
        <v>0</v>
      </c>
    </row>
    <row r="8" spans="1:17" ht="12.75">
      <c r="A8" s="3">
        <v>42900</v>
      </c>
      <c r="B8" s="59">
        <v>570</v>
      </c>
      <c r="C8" s="59">
        <v>26.28206634668948</v>
      </c>
      <c r="D8" s="60"/>
      <c r="E8" s="59">
        <v>0.1</v>
      </c>
      <c r="F8" s="59">
        <v>0.20912791051825466</v>
      </c>
      <c r="H8" s="7"/>
      <c r="I8" s="41">
        <v>0.08</v>
      </c>
      <c r="J8" s="41">
        <v>0.08</v>
      </c>
      <c r="K8" s="60"/>
      <c r="L8" s="63">
        <v>0.49652777777777773</v>
      </c>
      <c r="M8" s="60">
        <v>25</v>
      </c>
      <c r="N8" s="60">
        <v>22</v>
      </c>
      <c r="O8" s="60" t="s">
        <v>73</v>
      </c>
      <c r="P8" s="60">
        <v>2</v>
      </c>
      <c r="Q8" s="60">
        <v>0</v>
      </c>
    </row>
    <row r="9" spans="1:17" ht="12.75">
      <c r="A9" s="3">
        <v>42907</v>
      </c>
      <c r="B9" s="59">
        <v>150</v>
      </c>
      <c r="C9" s="59">
        <v>62.32635944345365</v>
      </c>
      <c r="D9" s="60"/>
      <c r="E9" s="59">
        <v>11</v>
      </c>
      <c r="F9" s="59">
        <v>0.535415001520179</v>
      </c>
      <c r="H9" s="7"/>
      <c r="I9" s="41">
        <v>0</v>
      </c>
      <c r="J9" s="41">
        <v>1.56</v>
      </c>
      <c r="K9" s="60"/>
      <c r="L9" s="63">
        <v>0.4791666666666667</v>
      </c>
      <c r="M9" s="60">
        <v>27</v>
      </c>
      <c r="N9" s="60">
        <v>21</v>
      </c>
      <c r="O9" s="60" t="s">
        <v>79</v>
      </c>
      <c r="P9" s="60">
        <v>2</v>
      </c>
      <c r="Q9" s="60">
        <v>0</v>
      </c>
    </row>
    <row r="10" spans="1:17" ht="12.75">
      <c r="A10" s="3">
        <v>42914</v>
      </c>
      <c r="B10" s="59">
        <v>41</v>
      </c>
      <c r="C10" s="59">
        <v>45.39651687877672</v>
      </c>
      <c r="D10" s="60"/>
      <c r="E10" s="59">
        <v>1</v>
      </c>
      <c r="F10" s="59">
        <v>0.8485755910508883</v>
      </c>
      <c r="H10" s="7"/>
      <c r="I10" s="86">
        <v>0.15</v>
      </c>
      <c r="J10" s="86">
        <v>0.15</v>
      </c>
      <c r="K10" s="60"/>
      <c r="L10" s="63">
        <v>0.46388888888888885</v>
      </c>
      <c r="M10" s="60">
        <v>23</v>
      </c>
      <c r="N10" s="60">
        <v>20</v>
      </c>
      <c r="O10" s="60" t="s">
        <v>84</v>
      </c>
      <c r="P10" s="60">
        <v>1</v>
      </c>
      <c r="Q10" s="60">
        <v>0</v>
      </c>
    </row>
    <row r="11" spans="1:17" ht="12.75">
      <c r="A11" s="3">
        <v>42921</v>
      </c>
      <c r="B11" s="59">
        <v>10</v>
      </c>
      <c r="C11" s="59">
        <v>44.53936235131739</v>
      </c>
      <c r="D11" s="60"/>
      <c r="E11" s="59">
        <v>1</v>
      </c>
      <c r="F11" s="59">
        <v>0.643100040646092</v>
      </c>
      <c r="H11" s="7"/>
      <c r="I11" s="75"/>
      <c r="J11" s="75"/>
      <c r="K11" s="60"/>
      <c r="L11" s="63">
        <v>0.4375</v>
      </c>
      <c r="M11" s="60">
        <v>25</v>
      </c>
      <c r="N11" s="60">
        <v>22</v>
      </c>
      <c r="O11" s="60" t="s">
        <v>89</v>
      </c>
      <c r="P11" s="60">
        <v>2</v>
      </c>
      <c r="Q11" s="60">
        <v>0</v>
      </c>
    </row>
    <row r="12" spans="1:17" ht="12.75">
      <c r="A12" s="3">
        <v>42928</v>
      </c>
      <c r="B12" s="59">
        <v>39</v>
      </c>
      <c r="C12" s="59">
        <v>67.16807714332171</v>
      </c>
      <c r="D12" s="60"/>
      <c r="E12" s="59">
        <v>3</v>
      </c>
      <c r="F12" s="59">
        <v>1.2697048776900042</v>
      </c>
      <c r="H12" s="7"/>
      <c r="I12" s="75">
        <v>0.45</v>
      </c>
      <c r="J12" s="75">
        <v>0.45</v>
      </c>
      <c r="K12" s="60"/>
      <c r="L12" s="63">
        <v>0.46875</v>
      </c>
      <c r="M12" s="60">
        <v>28</v>
      </c>
      <c r="N12" s="60">
        <v>23</v>
      </c>
      <c r="O12" s="60" t="s">
        <v>95</v>
      </c>
      <c r="P12" s="60">
        <v>2</v>
      </c>
      <c r="Q12" s="60">
        <v>0</v>
      </c>
    </row>
    <row r="13" spans="1:17" ht="12.75">
      <c r="A13" s="3">
        <v>42942</v>
      </c>
      <c r="B13" s="59">
        <v>45</v>
      </c>
      <c r="C13" s="59">
        <v>29.12495374993619</v>
      </c>
      <c r="D13" s="60"/>
      <c r="E13" s="59">
        <v>1</v>
      </c>
      <c r="F13" s="59">
        <v>1.3160740129524924</v>
      </c>
      <c r="H13" s="7"/>
      <c r="I13" s="75">
        <v>0</v>
      </c>
      <c r="J13" s="75">
        <v>0.84</v>
      </c>
      <c r="K13" s="60"/>
      <c r="L13" s="63">
        <v>0.4236111111111111</v>
      </c>
      <c r="M13" s="60">
        <v>22</v>
      </c>
      <c r="N13" s="60">
        <v>22</v>
      </c>
      <c r="O13" s="60" t="s">
        <v>75</v>
      </c>
      <c r="P13" s="60">
        <v>1</v>
      </c>
      <c r="Q13" s="60">
        <v>0</v>
      </c>
    </row>
    <row r="14" spans="1:17" ht="12.75">
      <c r="A14" s="3">
        <v>42949</v>
      </c>
      <c r="B14" s="59">
        <v>90</v>
      </c>
      <c r="C14" s="59">
        <v>35.451115693856586</v>
      </c>
      <c r="D14" s="60"/>
      <c r="E14" s="59">
        <v>1</v>
      </c>
      <c r="F14" s="59">
        <v>1.3160740129524924</v>
      </c>
      <c r="H14" s="7"/>
      <c r="J14" s="75"/>
      <c r="K14" s="60"/>
      <c r="L14" s="63">
        <v>0.4583333333333333</v>
      </c>
      <c r="M14" s="60">
        <v>26</v>
      </c>
      <c r="N14" s="60">
        <v>24</v>
      </c>
      <c r="O14" s="60" t="s">
        <v>57</v>
      </c>
      <c r="P14" s="60">
        <v>2</v>
      </c>
      <c r="Q14" s="60">
        <v>0</v>
      </c>
    </row>
    <row r="15" spans="1:17" ht="12.75">
      <c r="A15" s="3">
        <v>42956</v>
      </c>
      <c r="B15" s="59">
        <v>10</v>
      </c>
      <c r="C15" s="59">
        <v>35.451115693856586</v>
      </c>
      <c r="D15" s="60"/>
      <c r="E15" s="59">
        <v>0.1</v>
      </c>
      <c r="F15" s="59">
        <v>0.7400828044922853</v>
      </c>
      <c r="H15" s="7"/>
      <c r="I15">
        <v>0.01</v>
      </c>
      <c r="J15" s="60">
        <v>0.53</v>
      </c>
      <c r="K15" s="60"/>
      <c r="L15" s="63">
        <v>0.4069444444444445</v>
      </c>
      <c r="M15" s="60">
        <v>22</v>
      </c>
      <c r="N15" s="60">
        <v>23</v>
      </c>
      <c r="O15" s="60">
        <v>0</v>
      </c>
      <c r="P15" s="60">
        <v>1</v>
      </c>
      <c r="Q15" s="60">
        <v>0</v>
      </c>
    </row>
    <row r="16" spans="1:17" ht="12.75">
      <c r="A16" s="3">
        <v>42963</v>
      </c>
      <c r="B16" s="59">
        <v>30</v>
      </c>
      <c r="C16" s="59">
        <v>33.20045759100966</v>
      </c>
      <c r="D16" s="60"/>
      <c r="E16" s="59">
        <v>18</v>
      </c>
      <c r="F16" s="59">
        <v>1.158292185288269</v>
      </c>
      <c r="H16" s="7"/>
      <c r="I16" s="75">
        <v>0.42</v>
      </c>
      <c r="J16" s="75">
        <v>0.42</v>
      </c>
      <c r="K16" s="60"/>
      <c r="L16" s="63">
        <v>0.4354166666666666</v>
      </c>
      <c r="M16" s="60">
        <v>25</v>
      </c>
      <c r="N16" s="60">
        <v>23</v>
      </c>
      <c r="O16" s="60">
        <v>0</v>
      </c>
      <c r="P16" s="60">
        <v>2</v>
      </c>
      <c r="Q16" s="60">
        <v>0</v>
      </c>
    </row>
    <row r="17" spans="1:17" ht="12.75">
      <c r="A17" s="3">
        <v>42971</v>
      </c>
      <c r="B17" s="59">
        <v>7</v>
      </c>
      <c r="C17" s="17">
        <v>24.31839249296848</v>
      </c>
      <c r="D17" s="17"/>
      <c r="E17" s="59">
        <v>0.1</v>
      </c>
      <c r="F17" s="17">
        <v>0.7096668207625552</v>
      </c>
      <c r="J17" s="75">
        <v>0.37</v>
      </c>
      <c r="L17" s="20">
        <v>0.4166666666666667</v>
      </c>
      <c r="M17" s="60">
        <v>21</v>
      </c>
      <c r="N17" s="60"/>
      <c r="O17" s="60" t="s">
        <v>57</v>
      </c>
      <c r="P17" s="60">
        <v>1</v>
      </c>
      <c r="Q17" s="60">
        <v>0</v>
      </c>
    </row>
    <row r="18" spans="1:17" ht="12.75">
      <c r="A18" s="3">
        <v>42977</v>
      </c>
      <c r="B18" s="59">
        <v>620</v>
      </c>
      <c r="C18" s="59">
        <v>41.093269723879054</v>
      </c>
      <c r="D18" s="60"/>
      <c r="E18" s="59">
        <v>33</v>
      </c>
      <c r="F18" s="59">
        <v>1.428095626019391</v>
      </c>
      <c r="H18" s="7"/>
      <c r="I18" s="60">
        <v>0.6</v>
      </c>
      <c r="J18" s="75">
        <v>0.6</v>
      </c>
      <c r="K18" s="60"/>
      <c r="L18" s="63">
        <v>0.3875</v>
      </c>
      <c r="M18" s="60">
        <v>19</v>
      </c>
      <c r="N18" s="60">
        <v>22</v>
      </c>
      <c r="O18" s="60" t="s">
        <v>107</v>
      </c>
      <c r="P18" s="60">
        <v>1</v>
      </c>
      <c r="Q18" s="60">
        <v>0</v>
      </c>
    </row>
    <row r="19" spans="1:17" ht="12.75">
      <c r="A19" s="3">
        <v>42985</v>
      </c>
      <c r="B19" s="59">
        <v>43</v>
      </c>
      <c r="C19" s="59">
        <v>35.449971303616145</v>
      </c>
      <c r="D19" s="60"/>
      <c r="E19" s="59">
        <v>2</v>
      </c>
      <c r="F19" s="59">
        <v>1.6404510963869354</v>
      </c>
      <c r="G19" s="60"/>
      <c r="H19" s="60"/>
      <c r="I19" s="75">
        <v>0.51</v>
      </c>
      <c r="J19" s="75">
        <v>0.51</v>
      </c>
      <c r="K19" s="60"/>
      <c r="L19" s="63">
        <v>0.40972222222222227</v>
      </c>
      <c r="M19" s="60">
        <v>19</v>
      </c>
      <c r="N19" s="60">
        <v>21</v>
      </c>
      <c r="O19" s="60" t="s">
        <v>98</v>
      </c>
      <c r="P19" s="60">
        <v>3</v>
      </c>
      <c r="Q19" s="60">
        <v>0</v>
      </c>
    </row>
    <row r="20" spans="1:17" ht="12.75">
      <c r="A20" s="3">
        <v>42991</v>
      </c>
      <c r="B20" s="59">
        <v>35</v>
      </c>
      <c r="C20" s="59">
        <v>45.543824452772746</v>
      </c>
      <c r="D20" s="60"/>
      <c r="E20" s="59">
        <v>6</v>
      </c>
      <c r="F20" s="59">
        <v>3.7204334310884812</v>
      </c>
      <c r="G20" s="60"/>
      <c r="H20" s="60"/>
      <c r="I20" s="60"/>
      <c r="J20" s="60"/>
      <c r="K20" s="60"/>
      <c r="L20" s="63">
        <v>0.43402777777777773</v>
      </c>
      <c r="M20" s="60">
        <v>24</v>
      </c>
      <c r="N20" s="60">
        <v>21</v>
      </c>
      <c r="O20" s="60" t="s">
        <v>66</v>
      </c>
      <c r="P20" s="60">
        <v>1</v>
      </c>
      <c r="Q20" s="60">
        <v>0</v>
      </c>
    </row>
    <row r="21" spans="1:17" ht="12.75">
      <c r="A21" s="3">
        <v>42999</v>
      </c>
      <c r="B21" s="59">
        <v>49</v>
      </c>
      <c r="C21" s="59">
        <v>50.23940206303782</v>
      </c>
      <c r="D21" s="60"/>
      <c r="E21" s="59">
        <v>23</v>
      </c>
      <c r="F21" s="59">
        <v>3.9073705995143357</v>
      </c>
      <c r="G21" s="60"/>
      <c r="H21" s="60"/>
      <c r="I21" s="60">
        <v>0</v>
      </c>
      <c r="J21" s="75">
        <v>0.37</v>
      </c>
      <c r="K21" s="60"/>
      <c r="L21" s="63">
        <v>0.3125</v>
      </c>
      <c r="M21" s="60">
        <v>22</v>
      </c>
      <c r="N21" s="60">
        <v>21</v>
      </c>
      <c r="O21" s="60" t="s">
        <v>75</v>
      </c>
      <c r="P21" s="60">
        <v>3</v>
      </c>
      <c r="Q21" s="60">
        <v>0.5</v>
      </c>
    </row>
    <row r="22" spans="1:17" ht="12.75">
      <c r="A22" s="3">
        <v>43006</v>
      </c>
      <c r="B22" s="59">
        <v>80</v>
      </c>
      <c r="C22" s="59">
        <v>81.77919877785457</v>
      </c>
      <c r="D22" s="60"/>
      <c r="E22" s="59">
        <v>3</v>
      </c>
      <c r="F22" s="59">
        <v>7.71451904148782</v>
      </c>
      <c r="H22" s="7"/>
      <c r="I22" s="60"/>
      <c r="J22" s="60"/>
      <c r="L22" s="63">
        <v>0.3611111111111111</v>
      </c>
      <c r="M22" s="60">
        <v>22</v>
      </c>
      <c r="N22" s="60">
        <v>23</v>
      </c>
      <c r="O22" s="60" t="s">
        <v>107</v>
      </c>
      <c r="P22" s="60">
        <v>1</v>
      </c>
      <c r="Q22" s="60">
        <v>0.5</v>
      </c>
    </row>
    <row r="23" spans="1:17" s="60" customFormat="1" ht="12.75">
      <c r="A23" s="3">
        <v>43012</v>
      </c>
      <c r="B23" s="59">
        <v>8</v>
      </c>
      <c r="C23" s="59">
        <v>34.259617572605826</v>
      </c>
      <c r="E23" s="59">
        <v>1</v>
      </c>
      <c r="F23" s="59">
        <v>3.833593564840536</v>
      </c>
      <c r="H23" s="62"/>
      <c r="L23" s="71">
        <v>0.3958333333333333</v>
      </c>
      <c r="M23" s="62">
        <v>18</v>
      </c>
      <c r="N23" s="62">
        <v>20</v>
      </c>
      <c r="O23" s="62" t="s">
        <v>116</v>
      </c>
      <c r="P23" s="62">
        <v>1</v>
      </c>
      <c r="Q23" s="62">
        <v>0</v>
      </c>
    </row>
    <row r="24" spans="1:17" s="60" customFormat="1" ht="12.75">
      <c r="A24" s="3">
        <v>43019</v>
      </c>
      <c r="B24" s="59">
        <v>460</v>
      </c>
      <c r="C24" s="59">
        <v>55.03517933800495</v>
      </c>
      <c r="E24" s="59">
        <v>34</v>
      </c>
      <c r="F24" s="59">
        <v>6.756096616508804</v>
      </c>
      <c r="H24" s="62"/>
      <c r="J24" s="62">
        <v>0.32</v>
      </c>
      <c r="L24" s="71">
        <v>0.4166666666666667</v>
      </c>
      <c r="M24" s="62">
        <v>20</v>
      </c>
      <c r="N24" s="62">
        <v>22</v>
      </c>
      <c r="O24" s="62" t="s">
        <v>64</v>
      </c>
      <c r="P24" s="62">
        <v>3</v>
      </c>
      <c r="Q24" s="62">
        <v>0</v>
      </c>
    </row>
    <row r="25" spans="1:17" s="60" customFormat="1" ht="12.75">
      <c r="A25" s="3">
        <v>43025</v>
      </c>
      <c r="B25" s="59">
        <v>6</v>
      </c>
      <c r="C25" s="59">
        <v>38.67737820567335</v>
      </c>
      <c r="E25" s="59">
        <v>2</v>
      </c>
      <c r="F25" s="59">
        <v>5.423399549339287</v>
      </c>
      <c r="H25" s="62"/>
      <c r="I25" s="60">
        <v>0.02</v>
      </c>
      <c r="J25" s="62">
        <v>0.05</v>
      </c>
      <c r="L25" s="71">
        <v>0.4618055555555556</v>
      </c>
      <c r="M25" s="62">
        <v>10</v>
      </c>
      <c r="N25" s="62"/>
      <c r="O25" s="62" t="s">
        <v>64</v>
      </c>
      <c r="P25" s="62">
        <v>1</v>
      </c>
      <c r="Q25" s="62">
        <v>0</v>
      </c>
    </row>
    <row r="26" spans="1:17" ht="12.75">
      <c r="A26" s="3">
        <v>43035</v>
      </c>
      <c r="B26" s="59">
        <v>51</v>
      </c>
      <c r="C26" s="59">
        <v>38.98807981174918</v>
      </c>
      <c r="D26" s="60"/>
      <c r="E26" s="59">
        <v>13</v>
      </c>
      <c r="F26" s="59">
        <v>4.838544102752499</v>
      </c>
      <c r="G26" s="60"/>
      <c r="H26" s="62"/>
      <c r="I26" s="60" t="s">
        <v>124</v>
      </c>
      <c r="J26" s="62">
        <v>0.03</v>
      </c>
      <c r="K26" s="60"/>
      <c r="L26" s="71">
        <v>0.40972222222222227</v>
      </c>
      <c r="M26" s="62">
        <v>13</v>
      </c>
      <c r="N26" s="62">
        <v>18</v>
      </c>
      <c r="O26" s="62" t="s">
        <v>84</v>
      </c>
      <c r="P26" s="62">
        <v>1</v>
      </c>
      <c r="Q26" s="62">
        <v>0</v>
      </c>
    </row>
    <row r="27" spans="1:17" ht="12.75">
      <c r="A27" s="3"/>
      <c r="B27" s="59"/>
      <c r="C27" s="59"/>
      <c r="D27" s="60"/>
      <c r="E27" s="59"/>
      <c r="F27" s="59"/>
      <c r="G27" s="60"/>
      <c r="H27" s="60"/>
      <c r="I27" s="60"/>
      <c r="J27" s="60"/>
      <c r="K27" s="60"/>
      <c r="L27" s="63"/>
      <c r="M27" s="62"/>
      <c r="N27" s="62"/>
      <c r="O27" s="62"/>
      <c r="P27" s="62"/>
      <c r="Q27" s="62"/>
    </row>
    <row r="28" spans="1:17" ht="12.75">
      <c r="A28" s="3"/>
      <c r="B28" s="4"/>
      <c r="C28" s="59"/>
      <c r="D28" s="60"/>
      <c r="E28" s="4"/>
      <c r="F28" s="59"/>
      <c r="G28" s="60"/>
      <c r="H28" s="62"/>
      <c r="I28" s="60"/>
      <c r="J28" s="62"/>
      <c r="K28" s="60"/>
      <c r="L28" s="71"/>
      <c r="M28" s="62"/>
      <c r="N28" s="62"/>
      <c r="O28" s="62"/>
      <c r="P28" s="62"/>
      <c r="Q28" s="62"/>
    </row>
    <row r="29" spans="1:17" ht="12.75">
      <c r="A29" s="3"/>
      <c r="B29" s="59"/>
      <c r="C29" s="59"/>
      <c r="D29" s="60"/>
      <c r="E29" s="59"/>
      <c r="F29" s="59"/>
      <c r="G29" s="60"/>
      <c r="H29" s="62"/>
      <c r="I29" s="60"/>
      <c r="J29" s="62"/>
      <c r="K29" s="60"/>
      <c r="L29" s="71"/>
      <c r="M29" s="62"/>
      <c r="N29" s="62"/>
      <c r="O29" s="62"/>
      <c r="P29" s="62"/>
      <c r="Q29" s="62"/>
    </row>
    <row r="30" spans="1:17" ht="12.75">
      <c r="A30" s="3"/>
      <c r="B30" s="59"/>
      <c r="C30" s="59"/>
      <c r="D30" s="60"/>
      <c r="E30" s="59"/>
      <c r="F30" s="59"/>
      <c r="G30" s="60"/>
      <c r="H30" s="62"/>
      <c r="I30" s="60"/>
      <c r="J30" s="62"/>
      <c r="K30" s="60"/>
      <c r="L30" s="71"/>
      <c r="M30" s="62"/>
      <c r="N30" s="62"/>
      <c r="O30" s="62"/>
      <c r="P30" s="62"/>
      <c r="Q30" s="62"/>
    </row>
    <row r="31" spans="1:17" ht="12.75">
      <c r="A31" s="3"/>
      <c r="B31" s="59"/>
      <c r="C31" s="59"/>
      <c r="D31" s="60"/>
      <c r="E31" s="59"/>
      <c r="F31" s="59"/>
      <c r="G31" s="60"/>
      <c r="H31" s="62"/>
      <c r="I31" s="60"/>
      <c r="J31" s="62"/>
      <c r="K31" s="60"/>
      <c r="L31" s="71"/>
      <c r="M31" s="62"/>
      <c r="N31" s="62"/>
      <c r="O31" s="62"/>
      <c r="P31" s="62"/>
      <c r="Q31" s="62"/>
    </row>
    <row r="32" spans="1:17" ht="12.75">
      <c r="A32" s="3"/>
      <c r="B32" s="59"/>
      <c r="C32" s="59"/>
      <c r="D32" s="60"/>
      <c r="E32" s="59"/>
      <c r="F32" s="59"/>
      <c r="G32" s="60"/>
      <c r="H32" s="62"/>
      <c r="I32" s="60"/>
      <c r="J32" s="62"/>
      <c r="K32" s="60"/>
      <c r="L32" s="71"/>
      <c r="M32" s="62"/>
      <c r="N32" s="62"/>
      <c r="O32" s="62"/>
      <c r="P32" s="62"/>
      <c r="Q32" s="62"/>
    </row>
    <row r="33" spans="1:17" ht="12.75">
      <c r="A33" s="3"/>
      <c r="B33" s="59"/>
      <c r="C33" s="59"/>
      <c r="D33" s="60"/>
      <c r="E33" s="59"/>
      <c r="F33" s="59"/>
      <c r="G33" s="60"/>
      <c r="H33" s="62"/>
      <c r="I33" s="60"/>
      <c r="J33" s="62"/>
      <c r="K33" s="60"/>
      <c r="L33" s="71"/>
      <c r="M33" s="62"/>
      <c r="N33" s="62"/>
      <c r="O33" s="62"/>
      <c r="P33" s="62"/>
      <c r="Q33" s="62"/>
    </row>
    <row r="34" spans="1:17" ht="12.75">
      <c r="A34" s="3"/>
      <c r="B34" s="59"/>
      <c r="C34" s="59"/>
      <c r="D34" s="60"/>
      <c r="E34" s="59"/>
      <c r="F34" s="59"/>
      <c r="G34" s="60"/>
      <c r="H34" s="62"/>
      <c r="I34" s="60"/>
      <c r="J34" s="62"/>
      <c r="K34" s="60"/>
      <c r="L34" s="71"/>
      <c r="M34" s="62"/>
      <c r="N34" s="62"/>
      <c r="O34" s="62"/>
      <c r="P34" s="62"/>
      <c r="Q34" s="62"/>
    </row>
    <row r="35" spans="1:17" ht="12.75">
      <c r="A35" s="3"/>
      <c r="B35" s="59"/>
      <c r="C35" s="59"/>
      <c r="D35" s="60"/>
      <c r="E35" s="59"/>
      <c r="F35" s="59"/>
      <c r="G35" s="60"/>
      <c r="H35" s="62"/>
      <c r="I35" s="60"/>
      <c r="J35" s="62"/>
      <c r="K35" s="60"/>
      <c r="L35" s="71"/>
      <c r="M35" s="62"/>
      <c r="N35" s="62"/>
      <c r="O35" s="62"/>
      <c r="P35" s="62"/>
      <c r="Q35" s="62"/>
    </row>
    <row r="36" spans="1:17" ht="12.75">
      <c r="A36" s="3"/>
      <c r="B36" s="59"/>
      <c r="C36" s="59"/>
      <c r="D36" s="60"/>
      <c r="E36" s="59"/>
      <c r="F36" s="59"/>
      <c r="G36" s="60"/>
      <c r="H36" s="62"/>
      <c r="I36" s="60"/>
      <c r="J36" s="62"/>
      <c r="K36" s="60"/>
      <c r="L36" s="71"/>
      <c r="M36" s="62"/>
      <c r="N36" s="62"/>
      <c r="O36" s="62"/>
      <c r="P36" s="62"/>
      <c r="Q36" s="62"/>
    </row>
    <row r="37" spans="1:17" ht="12.75">
      <c r="A37" s="3"/>
      <c r="B37" s="59"/>
      <c r="C37" s="59"/>
      <c r="D37" s="60"/>
      <c r="E37" s="59"/>
      <c r="F37" s="59"/>
      <c r="G37" s="60"/>
      <c r="H37" s="62"/>
      <c r="I37" s="60"/>
      <c r="J37" s="62"/>
      <c r="K37" s="60"/>
      <c r="L37" s="71"/>
      <c r="M37" s="62"/>
      <c r="N37" s="62"/>
      <c r="O37" s="62"/>
      <c r="P37" s="62"/>
      <c r="Q37" s="62"/>
    </row>
    <row r="38" spans="1:17" ht="12.75">
      <c r="A38" s="3"/>
      <c r="B38" s="59"/>
      <c r="C38" s="59"/>
      <c r="D38" s="60"/>
      <c r="E38" s="59"/>
      <c r="F38" s="59"/>
      <c r="G38" s="60"/>
      <c r="H38" s="62"/>
      <c r="I38" s="60"/>
      <c r="J38" s="62"/>
      <c r="K38" s="60"/>
      <c r="L38" s="71"/>
      <c r="M38" s="62"/>
      <c r="N38" s="62"/>
      <c r="O38" s="62"/>
      <c r="P38" s="62"/>
      <c r="Q38" s="62"/>
    </row>
    <row r="39" spans="1:17" ht="12.75">
      <c r="A39" s="3"/>
      <c r="B39" s="59"/>
      <c r="C39" s="59"/>
      <c r="D39" s="60"/>
      <c r="E39" s="59"/>
      <c r="F39" s="59"/>
      <c r="G39" s="60"/>
      <c r="H39" s="62"/>
      <c r="I39" s="60"/>
      <c r="J39" s="62"/>
      <c r="K39" s="60"/>
      <c r="L39" s="71"/>
      <c r="M39" s="62"/>
      <c r="N39" s="62"/>
      <c r="O39" s="62"/>
      <c r="P39" s="62"/>
      <c r="Q39" s="62"/>
    </row>
    <row r="40" spans="1:17" ht="12.75">
      <c r="A40" s="3"/>
      <c r="B40" s="59"/>
      <c r="C40" s="59"/>
      <c r="D40" s="60"/>
      <c r="E40" s="59"/>
      <c r="F40" s="59"/>
      <c r="G40" s="60"/>
      <c r="H40" s="62"/>
      <c r="I40" s="60"/>
      <c r="J40" s="62"/>
      <c r="K40" s="60"/>
      <c r="L40" s="71"/>
      <c r="M40" s="62"/>
      <c r="N40" s="62"/>
      <c r="O40" s="62"/>
      <c r="P40" s="62"/>
      <c r="Q40" s="62"/>
    </row>
    <row r="41" spans="1:17" ht="12.75">
      <c r="A41" s="3"/>
      <c r="B41" s="59"/>
      <c r="C41" s="59"/>
      <c r="D41" s="60"/>
      <c r="E41" s="59"/>
      <c r="F41" s="59"/>
      <c r="G41" s="60"/>
      <c r="H41" s="62"/>
      <c r="I41" s="60"/>
      <c r="J41" s="62"/>
      <c r="K41" s="60"/>
      <c r="L41" s="71"/>
      <c r="M41" s="62"/>
      <c r="N41" s="62"/>
      <c r="O41" s="62"/>
      <c r="P41" s="62"/>
      <c r="Q41" s="62"/>
    </row>
    <row r="42" spans="1:17" ht="12.75">
      <c r="A42" s="3"/>
      <c r="B42" s="59"/>
      <c r="C42" s="59"/>
      <c r="D42" s="60"/>
      <c r="E42" s="59"/>
      <c r="F42" s="59"/>
      <c r="G42" s="60"/>
      <c r="H42" s="62"/>
      <c r="I42" s="60"/>
      <c r="J42" s="62"/>
      <c r="K42" s="60"/>
      <c r="L42" s="71"/>
      <c r="M42" s="62"/>
      <c r="N42" s="62"/>
      <c r="O42" s="62"/>
      <c r="P42" s="62"/>
      <c r="Q42" s="62"/>
    </row>
    <row r="43" spans="1:17" ht="12.75">
      <c r="A43" s="3"/>
      <c r="B43" s="59"/>
      <c r="C43" s="59"/>
      <c r="D43" s="60"/>
      <c r="E43" s="59"/>
      <c r="F43" s="59"/>
      <c r="G43" s="60"/>
      <c r="H43" s="62"/>
      <c r="I43" s="60"/>
      <c r="J43" s="62"/>
      <c r="K43" s="60"/>
      <c r="L43" s="71"/>
      <c r="M43" s="62"/>
      <c r="N43" s="62"/>
      <c r="O43" s="62"/>
      <c r="P43" s="62"/>
      <c r="Q43" s="62"/>
    </row>
    <row r="44" spans="1:17" ht="12.75">
      <c r="A44" s="3"/>
      <c r="B44" s="59"/>
      <c r="C44" s="59"/>
      <c r="D44" s="60"/>
      <c r="E44" s="59"/>
      <c r="F44" s="59"/>
      <c r="G44" s="60"/>
      <c r="H44" s="62"/>
      <c r="I44" s="60"/>
      <c r="J44" s="62"/>
      <c r="K44" s="60"/>
      <c r="L44" s="71"/>
      <c r="M44" s="62"/>
      <c r="N44" s="62"/>
      <c r="O44" s="62"/>
      <c r="P44" s="62"/>
      <c r="Q44" s="62"/>
    </row>
    <row r="45" spans="1:17" ht="12.75">
      <c r="A45" s="3"/>
      <c r="B45" s="59"/>
      <c r="C45" s="59"/>
      <c r="D45" s="60"/>
      <c r="E45" s="59"/>
      <c r="F45" s="59"/>
      <c r="G45" s="60"/>
      <c r="H45" s="62"/>
      <c r="I45" s="60"/>
      <c r="J45" s="62"/>
      <c r="K45" s="60"/>
      <c r="L45" s="71"/>
      <c r="M45" s="62"/>
      <c r="N45" s="62"/>
      <c r="O45" s="62"/>
      <c r="P45" s="62"/>
      <c r="Q45" s="62"/>
    </row>
    <row r="46" spans="1:17" ht="12.75">
      <c r="A46" s="3"/>
      <c r="B46" s="59"/>
      <c r="C46" s="59"/>
      <c r="D46" s="60"/>
      <c r="E46" s="59"/>
      <c r="F46" s="59"/>
      <c r="G46" s="60"/>
      <c r="H46" s="62"/>
      <c r="I46" s="60"/>
      <c r="J46" s="62"/>
      <c r="K46" s="60"/>
      <c r="L46" s="71"/>
      <c r="M46" s="62"/>
      <c r="N46" s="62"/>
      <c r="O46" s="62"/>
      <c r="P46" s="62"/>
      <c r="Q46" s="62"/>
    </row>
    <row r="47" spans="1:17" ht="12.75">
      <c r="A47" s="3"/>
      <c r="B47" s="59"/>
      <c r="C47" s="59"/>
      <c r="D47" s="60"/>
      <c r="E47" s="59"/>
      <c r="F47" s="59"/>
      <c r="G47" s="60"/>
      <c r="H47" s="62"/>
      <c r="I47" s="60"/>
      <c r="J47" s="62"/>
      <c r="K47" s="60"/>
      <c r="L47" s="71"/>
      <c r="M47" s="62"/>
      <c r="N47" s="62"/>
      <c r="O47" s="62"/>
      <c r="P47" s="62"/>
      <c r="Q47" s="62"/>
    </row>
    <row r="48" spans="1:17" ht="12.75">
      <c r="A48" s="3"/>
      <c r="B48" s="59"/>
      <c r="C48" s="59"/>
      <c r="D48" s="60"/>
      <c r="E48" s="59"/>
      <c r="F48" s="59"/>
      <c r="G48" s="60"/>
      <c r="H48" s="62"/>
      <c r="I48" s="60"/>
      <c r="J48" s="62"/>
      <c r="K48" s="60"/>
      <c r="L48" s="71"/>
      <c r="M48" s="62"/>
      <c r="N48" s="62"/>
      <c r="O48" s="62"/>
      <c r="P48" s="62"/>
      <c r="Q48" s="62"/>
    </row>
    <row r="49" spans="1:17" ht="12.75">
      <c r="A49" s="3"/>
      <c r="B49" s="59"/>
      <c r="C49" s="59"/>
      <c r="D49" s="60"/>
      <c r="E49" s="59"/>
      <c r="F49" s="59"/>
      <c r="G49" s="60"/>
      <c r="H49" s="62"/>
      <c r="I49" s="60"/>
      <c r="J49" s="62"/>
      <c r="K49" s="60"/>
      <c r="L49" s="71"/>
      <c r="M49" s="62"/>
      <c r="N49" s="62"/>
      <c r="O49" s="62"/>
      <c r="P49" s="62"/>
      <c r="Q49" s="62"/>
    </row>
    <row r="50" spans="1:17" ht="12.75">
      <c r="A50" s="3"/>
      <c r="B50" s="59"/>
      <c r="C50" s="59"/>
      <c r="D50" s="60"/>
      <c r="E50" s="59"/>
      <c r="F50" s="59"/>
      <c r="G50" s="60"/>
      <c r="H50" s="62"/>
      <c r="I50" s="60"/>
      <c r="J50" s="62"/>
      <c r="K50" s="60"/>
      <c r="L50" s="71"/>
      <c r="M50" s="62"/>
      <c r="N50" s="62"/>
      <c r="O50" s="62"/>
      <c r="P50" s="62"/>
      <c r="Q50" s="62"/>
    </row>
    <row r="51" spans="1:17" ht="12.75">
      <c r="A51" s="3"/>
      <c r="B51" s="59"/>
      <c r="C51" s="59"/>
      <c r="D51" s="60"/>
      <c r="E51" s="59"/>
      <c r="F51" s="59"/>
      <c r="G51" s="60"/>
      <c r="H51" s="62"/>
      <c r="I51" s="60"/>
      <c r="J51" s="62"/>
      <c r="K51" s="60"/>
      <c r="L51" s="71"/>
      <c r="M51" s="62"/>
      <c r="N51" s="62"/>
      <c r="O51" s="62"/>
      <c r="P51" s="62"/>
      <c r="Q51" s="62"/>
    </row>
    <row r="52" spans="1:17" ht="12.75">
      <c r="A52" s="3"/>
      <c r="B52" s="4"/>
      <c r="C52" s="4"/>
      <c r="E52" s="4"/>
      <c r="F52" s="4"/>
      <c r="H52" s="7"/>
      <c r="J52" s="7"/>
      <c r="L52" s="30"/>
      <c r="M52" s="7"/>
      <c r="N52" s="7"/>
      <c r="O52" s="7"/>
      <c r="P52" s="7"/>
      <c r="Q52" s="7"/>
    </row>
    <row r="53" spans="1:17" ht="12.75">
      <c r="A53" s="3"/>
      <c r="B53" s="4"/>
      <c r="C53" s="4"/>
      <c r="E53" s="4"/>
      <c r="F53" s="4"/>
      <c r="H53" s="7"/>
      <c r="J53" s="7"/>
      <c r="L53" s="30"/>
      <c r="M53" s="7"/>
      <c r="N53" s="7"/>
      <c r="O53" s="7"/>
      <c r="P53" s="7"/>
      <c r="Q53" s="7"/>
    </row>
    <row r="54" spans="2:9" ht="12.75">
      <c r="B54" s="2"/>
      <c r="C54" s="8"/>
      <c r="D54" s="2"/>
      <c r="E54" s="2"/>
      <c r="F54" s="8"/>
      <c r="G54" s="12" t="s">
        <v>5</v>
      </c>
      <c r="H54" s="12"/>
      <c r="I54" s="12"/>
    </row>
    <row r="55" spans="2:6" ht="12.75">
      <c r="B55" s="2"/>
      <c r="C55" s="8"/>
      <c r="D55" s="2"/>
      <c r="E55" s="2"/>
      <c r="F55" s="8"/>
    </row>
    <row r="56" spans="2:8" ht="12.75">
      <c r="B56" s="2"/>
      <c r="C56" s="8"/>
      <c r="D56" s="2"/>
      <c r="E56" s="2"/>
      <c r="F56" s="8"/>
      <c r="G56" s="113" t="s">
        <v>3</v>
      </c>
      <c r="H56" s="113"/>
    </row>
    <row r="57" spans="2:10" ht="12.75">
      <c r="B57" s="2"/>
      <c r="C57" s="8"/>
      <c r="D57" s="2"/>
      <c r="E57" s="2"/>
      <c r="F57" s="8"/>
      <c r="H57" s="112" t="s">
        <v>21</v>
      </c>
      <c r="I57" s="112"/>
      <c r="J57">
        <f>COUNTIF(B3:B92,"&gt;1000")</f>
        <v>0</v>
      </c>
    </row>
    <row r="58" spans="2:10" ht="12.75">
      <c r="B58" s="2"/>
      <c r="C58" s="8"/>
      <c r="D58" s="2"/>
      <c r="E58" s="2"/>
      <c r="F58" s="8"/>
      <c r="H58" s="112" t="s">
        <v>6</v>
      </c>
      <c r="I58" s="112"/>
      <c r="J58">
        <f>COUNTIF(C3:C92,"&gt;200")</f>
        <v>0</v>
      </c>
    </row>
    <row r="59" spans="2:6" ht="12.75">
      <c r="B59" s="2"/>
      <c r="C59" s="8"/>
      <c r="D59" s="2"/>
      <c r="E59" s="2"/>
      <c r="F59" s="8"/>
    </row>
    <row r="60" spans="2:8" ht="12.75">
      <c r="B60" s="2"/>
      <c r="C60" s="8"/>
      <c r="D60" s="2"/>
      <c r="E60" s="2"/>
      <c r="F60" s="8"/>
      <c r="G60" s="112" t="s">
        <v>4</v>
      </c>
      <c r="H60" s="112"/>
    </row>
    <row r="61" spans="2:10" ht="12.75">
      <c r="B61" s="2"/>
      <c r="C61" s="8"/>
      <c r="D61" s="2"/>
      <c r="E61" s="2"/>
      <c r="F61" s="8"/>
      <c r="H61" s="112" t="s">
        <v>7</v>
      </c>
      <c r="I61" s="112"/>
      <c r="J61">
        <f>COUNTIF(F3:F92,"&gt;35")</f>
        <v>0</v>
      </c>
    </row>
    <row r="62" spans="2:10" ht="12.75">
      <c r="B62" s="2"/>
      <c r="C62" s="8"/>
      <c r="D62" s="2"/>
      <c r="E62" s="2"/>
      <c r="F62" s="8"/>
      <c r="H62" s="112" t="s">
        <v>22</v>
      </c>
      <c r="I62" s="112"/>
      <c r="J62">
        <f>COUNTIF(E4:E93,"&gt;104")</f>
        <v>0</v>
      </c>
    </row>
    <row r="63" spans="3:6" ht="12.75">
      <c r="C63" s="8"/>
      <c r="F63" s="8"/>
    </row>
    <row r="64" spans="3:6" ht="12.75">
      <c r="C64" s="8"/>
      <c r="F64" s="8"/>
    </row>
    <row r="65" spans="3:6" ht="12.75">
      <c r="C65" s="8"/>
      <c r="F65" s="8"/>
    </row>
    <row r="66" spans="3:6" ht="12.75">
      <c r="C66" s="8"/>
      <c r="F66" s="8"/>
    </row>
    <row r="67" spans="3:6" ht="12.75">
      <c r="C67" s="8"/>
      <c r="F67" s="8"/>
    </row>
    <row r="68" spans="3:6" ht="12.75">
      <c r="C68" s="8"/>
      <c r="F68" s="8"/>
    </row>
    <row r="69" spans="3:6" ht="12.75">
      <c r="C69" s="8"/>
      <c r="F69" s="8"/>
    </row>
    <row r="70" spans="3:6" ht="12.75">
      <c r="C70" s="8"/>
      <c r="F70" s="8"/>
    </row>
    <row r="71" spans="3:6" ht="12.75">
      <c r="C71" s="8"/>
      <c r="F71" s="8"/>
    </row>
    <row r="72" spans="3:6" ht="12.75">
      <c r="C72" s="8"/>
      <c r="F72" s="8"/>
    </row>
    <row r="73" spans="3:6" ht="12.75">
      <c r="C73" s="8"/>
      <c r="F73" s="8"/>
    </row>
    <row r="74" spans="3:6" ht="12.75">
      <c r="C74" s="8"/>
      <c r="F74" s="8"/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</sheetData>
  <sheetProtection/>
  <mergeCells count="8">
    <mergeCell ref="E2:F2"/>
    <mergeCell ref="C1:M1"/>
    <mergeCell ref="H61:I61"/>
    <mergeCell ref="H62:I62"/>
    <mergeCell ref="G56:H56"/>
    <mergeCell ref="H57:I57"/>
    <mergeCell ref="H58:I58"/>
    <mergeCell ref="G60:H60"/>
  </mergeCells>
  <conditionalFormatting sqref="B54:B92">
    <cfRule type="cellIs" priority="1" dxfId="0" operator="greaterThan" stopIfTrue="1">
      <formula>1000</formula>
    </cfRule>
  </conditionalFormatting>
  <conditionalFormatting sqref="C54:C92">
    <cfRule type="cellIs" priority="2" dxfId="0" operator="greaterThan" stopIfTrue="1">
      <formula>200</formula>
    </cfRule>
  </conditionalFormatting>
  <conditionalFormatting sqref="F54:F92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11"/>
  <sheetViews>
    <sheetView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10.140625" style="22" bestFit="1" customWidth="1"/>
    <col min="2" max="2" width="10.8515625" style="0" customWidth="1"/>
    <col min="3" max="3" width="10.8515625" style="0" bestFit="1" customWidth="1"/>
    <col min="4" max="4" width="1.7109375" style="0" customWidth="1"/>
    <col min="5" max="5" width="10.421875" style="0" customWidth="1"/>
    <col min="6" max="6" width="10.8515625" style="0" bestFit="1" customWidth="1"/>
    <col min="7" max="7" width="6.140625" style="0" customWidth="1"/>
    <col min="8" max="8" width="11.00390625" style="0" customWidth="1"/>
    <col min="9" max="9" width="8.421875" style="0" customWidth="1"/>
    <col min="10" max="10" width="8.8515625" style="0" customWidth="1"/>
    <col min="11" max="11" width="1.7109375" style="0" customWidth="1"/>
    <col min="12" max="12" width="6.28125" style="29" customWidth="1"/>
    <col min="13" max="13" width="3.7109375" style="0" customWidth="1"/>
    <col min="14" max="14" width="6.421875" style="0" customWidth="1"/>
    <col min="15" max="15" width="5.421875" style="0" customWidth="1"/>
    <col min="16" max="16384" width="8.8515625" style="0" customWidth="1"/>
  </cols>
  <sheetData>
    <row r="1" spans="1:13" ht="15.75">
      <c r="A1" s="21"/>
      <c r="B1" s="6"/>
      <c r="C1" s="111" t="s">
        <v>11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2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31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23">
        <v>42879</v>
      </c>
      <c r="B4" s="59">
        <v>29</v>
      </c>
      <c r="C4" s="59">
        <v>0</v>
      </c>
      <c r="D4" s="60"/>
      <c r="E4" s="59">
        <v>1</v>
      </c>
      <c r="F4" s="59">
        <v>0</v>
      </c>
      <c r="G4" s="60"/>
      <c r="H4" s="63"/>
      <c r="I4" s="60"/>
      <c r="J4" s="60"/>
      <c r="K4" s="60"/>
      <c r="L4" s="65">
        <v>0.4479166666666667</v>
      </c>
      <c r="M4" s="60">
        <v>17</v>
      </c>
      <c r="N4" s="60">
        <v>16</v>
      </c>
      <c r="O4" s="60" t="s">
        <v>57</v>
      </c>
      <c r="P4" s="60">
        <v>3</v>
      </c>
      <c r="Q4" s="60">
        <v>0</v>
      </c>
    </row>
    <row r="5" spans="1:17" ht="12.75">
      <c r="A5" s="23">
        <v>42893</v>
      </c>
      <c r="B5" s="59">
        <v>33</v>
      </c>
      <c r="C5" s="59">
        <v>30.935416596516042</v>
      </c>
      <c r="D5" s="60"/>
      <c r="E5" s="59">
        <v>6</v>
      </c>
      <c r="F5" s="59">
        <v>2.449489742783178</v>
      </c>
      <c r="G5" s="60"/>
      <c r="H5" s="60"/>
      <c r="I5" s="75">
        <v>0.12</v>
      </c>
      <c r="J5" s="75">
        <v>0.2</v>
      </c>
      <c r="K5" s="60"/>
      <c r="L5" s="65">
        <v>0.4756944444444444</v>
      </c>
      <c r="M5" s="60">
        <v>16</v>
      </c>
      <c r="N5" s="60">
        <v>17</v>
      </c>
      <c r="O5" s="60" t="s">
        <v>72</v>
      </c>
      <c r="P5" s="60">
        <v>3</v>
      </c>
      <c r="Q5" s="60">
        <v>0</v>
      </c>
    </row>
    <row r="6" spans="1:17" ht="12.75">
      <c r="A6" s="3">
        <v>42907</v>
      </c>
      <c r="B6" s="59">
        <v>11</v>
      </c>
      <c r="C6" s="59">
        <v>21.916349002095906</v>
      </c>
      <c r="D6" s="60"/>
      <c r="E6" s="59">
        <v>15</v>
      </c>
      <c r="F6" s="59">
        <v>4.481404746557165</v>
      </c>
      <c r="G6" s="60"/>
      <c r="H6" s="60"/>
      <c r="I6" s="75">
        <v>0</v>
      </c>
      <c r="J6" s="75">
        <v>1.56</v>
      </c>
      <c r="K6" s="60"/>
      <c r="L6" s="65">
        <v>0.40625</v>
      </c>
      <c r="M6" s="60">
        <v>26</v>
      </c>
      <c r="N6" s="60">
        <v>21</v>
      </c>
      <c r="O6" s="60" t="s">
        <v>45</v>
      </c>
      <c r="P6" s="60">
        <v>2</v>
      </c>
      <c r="Q6" s="60">
        <v>0</v>
      </c>
    </row>
    <row r="7" spans="1:17" ht="12.75">
      <c r="A7" s="23">
        <v>42921</v>
      </c>
      <c r="B7" s="59">
        <v>16</v>
      </c>
      <c r="C7" s="59">
        <v>17.975274694151363</v>
      </c>
      <c r="D7" s="60"/>
      <c r="E7" s="59">
        <v>2</v>
      </c>
      <c r="F7" s="59">
        <v>5.646216173286171</v>
      </c>
      <c r="G7" s="60"/>
      <c r="H7" s="60"/>
      <c r="I7" s="60"/>
      <c r="J7" s="60"/>
      <c r="K7" s="60"/>
      <c r="L7" s="65">
        <v>0.3611111111111111</v>
      </c>
      <c r="M7" s="60">
        <v>25</v>
      </c>
      <c r="N7" s="60">
        <v>22</v>
      </c>
      <c r="O7" s="60">
        <v>0</v>
      </c>
      <c r="P7" s="60">
        <v>1</v>
      </c>
      <c r="Q7" s="60">
        <v>0</v>
      </c>
    </row>
    <row r="8" spans="1:17" ht="12.75">
      <c r="A8" s="23">
        <v>42949</v>
      </c>
      <c r="B8" s="59">
        <v>30</v>
      </c>
      <c r="C8" s="59">
        <v>21.908902300206645</v>
      </c>
      <c r="D8" s="60"/>
      <c r="E8" s="59">
        <v>7</v>
      </c>
      <c r="F8" s="59">
        <v>3.741657386773941</v>
      </c>
      <c r="G8" s="60"/>
      <c r="H8" s="60"/>
      <c r="I8" s="60"/>
      <c r="J8" s="60"/>
      <c r="K8" s="60"/>
      <c r="L8" s="65">
        <v>0.37847222222222227</v>
      </c>
      <c r="M8" s="60">
        <v>26</v>
      </c>
      <c r="N8" s="60">
        <v>24</v>
      </c>
      <c r="O8" s="60" t="s">
        <v>103</v>
      </c>
      <c r="P8" s="60">
        <v>2</v>
      </c>
      <c r="Q8" s="60">
        <v>0</v>
      </c>
    </row>
    <row r="9" spans="1:17" ht="12.75">
      <c r="A9" s="23">
        <v>42977</v>
      </c>
      <c r="B9" s="59">
        <v>33</v>
      </c>
      <c r="C9" s="59">
        <v>31.464265445104537</v>
      </c>
      <c r="D9" s="60"/>
      <c r="E9" s="59">
        <v>16</v>
      </c>
      <c r="F9" s="59">
        <v>10.583005244258361</v>
      </c>
      <c r="G9" s="60"/>
      <c r="H9" s="60"/>
      <c r="I9" s="60">
        <v>0.6</v>
      </c>
      <c r="J9" s="75">
        <v>0.6</v>
      </c>
      <c r="K9" s="60"/>
      <c r="L9" s="65">
        <v>0.3576388888888889</v>
      </c>
      <c r="M9" s="60">
        <v>19</v>
      </c>
      <c r="N9" s="60">
        <v>22</v>
      </c>
      <c r="O9" s="60" t="s">
        <v>108</v>
      </c>
      <c r="P9" s="60">
        <v>1</v>
      </c>
      <c r="Q9" s="60">
        <v>0.5</v>
      </c>
    </row>
    <row r="10" spans="1:17" ht="12.75">
      <c r="A10" s="23">
        <v>42985</v>
      </c>
      <c r="B10" s="59">
        <v>31</v>
      </c>
      <c r="C10" s="59">
        <v>31.984371183438952</v>
      </c>
      <c r="D10" s="60"/>
      <c r="E10" s="59">
        <v>4</v>
      </c>
      <c r="F10" s="59">
        <v>7.999999999999999</v>
      </c>
      <c r="G10" s="60"/>
      <c r="H10" s="60"/>
      <c r="I10" s="60">
        <v>0.51</v>
      </c>
      <c r="J10" s="60">
        <v>0.51</v>
      </c>
      <c r="K10" s="60"/>
      <c r="L10" s="65">
        <v>0.5034722222222222</v>
      </c>
      <c r="M10" s="60">
        <v>19</v>
      </c>
      <c r="N10" s="60">
        <v>22</v>
      </c>
      <c r="O10" s="60" t="s">
        <v>81</v>
      </c>
      <c r="P10" s="60">
        <v>2</v>
      </c>
      <c r="Q10" s="60">
        <v>0</v>
      </c>
    </row>
    <row r="11" spans="1:17" ht="12.75">
      <c r="A11" s="23">
        <v>42999</v>
      </c>
      <c r="B11" s="59">
        <v>80</v>
      </c>
      <c r="C11" s="59">
        <v>43.41653966918634</v>
      </c>
      <c r="D11" s="60"/>
      <c r="E11" s="59">
        <v>16</v>
      </c>
      <c r="F11" s="59">
        <v>10.079368399158982</v>
      </c>
      <c r="G11" s="60"/>
      <c r="H11" s="60"/>
      <c r="I11" s="60">
        <v>0</v>
      </c>
      <c r="J11" s="60">
        <v>0.37</v>
      </c>
      <c r="K11" s="60"/>
      <c r="L11" s="65">
        <v>0.4930555555555556</v>
      </c>
      <c r="M11" s="60">
        <v>25</v>
      </c>
      <c r="N11" s="60">
        <v>22</v>
      </c>
      <c r="O11" s="60" t="s">
        <v>113</v>
      </c>
      <c r="P11" s="60">
        <v>2</v>
      </c>
      <c r="Q11" s="60">
        <v>0.5</v>
      </c>
    </row>
    <row r="12" spans="1:17" ht="12.75">
      <c r="A12" s="23">
        <v>43025</v>
      </c>
      <c r="B12" s="59">
        <v>45</v>
      </c>
      <c r="C12" s="59">
        <v>60</v>
      </c>
      <c r="D12" s="60"/>
      <c r="E12" s="59">
        <v>3</v>
      </c>
      <c r="F12" s="59">
        <v>6.928203230275509</v>
      </c>
      <c r="G12" s="60"/>
      <c r="H12" s="60"/>
      <c r="I12" s="60">
        <v>0.02</v>
      </c>
      <c r="J12" s="60">
        <v>0.05</v>
      </c>
      <c r="K12" s="60"/>
      <c r="L12" s="65">
        <v>0.4069444444444445</v>
      </c>
      <c r="M12" s="60">
        <v>9</v>
      </c>
      <c r="N12" s="60">
        <v>18</v>
      </c>
      <c r="O12" s="60" t="s">
        <v>108</v>
      </c>
      <c r="P12" s="60">
        <v>1</v>
      </c>
      <c r="Q12" s="60">
        <v>1</v>
      </c>
    </row>
    <row r="13" spans="1:17" ht="12.75">
      <c r="A13" s="23"/>
      <c r="B13" s="59"/>
      <c r="C13" s="59"/>
      <c r="D13" s="60"/>
      <c r="E13" s="59"/>
      <c r="F13" s="59"/>
      <c r="G13" s="60"/>
      <c r="H13" s="60"/>
      <c r="I13" s="60"/>
      <c r="J13" s="60"/>
      <c r="K13" s="60"/>
      <c r="L13" s="65"/>
      <c r="M13" s="60"/>
      <c r="N13" s="60"/>
      <c r="O13" s="60"/>
      <c r="P13" s="60"/>
      <c r="Q13" s="60"/>
    </row>
    <row r="14" spans="1:17" ht="12.75">
      <c r="A14" s="23"/>
      <c r="B14" s="59"/>
      <c r="C14" s="59"/>
      <c r="D14" s="60"/>
      <c r="E14" s="59"/>
      <c r="F14" s="59"/>
      <c r="G14" s="60"/>
      <c r="H14" s="60"/>
      <c r="I14" s="60"/>
      <c r="J14" s="60"/>
      <c r="K14" s="60"/>
      <c r="L14" s="65"/>
      <c r="M14" s="60"/>
      <c r="N14" s="60"/>
      <c r="O14" s="60"/>
      <c r="P14" s="60"/>
      <c r="Q14" s="60"/>
    </row>
    <row r="15" spans="1:17" ht="12.75">
      <c r="A15" s="23"/>
      <c r="B15" s="59"/>
      <c r="C15" s="59"/>
      <c r="D15" s="60"/>
      <c r="E15" s="59"/>
      <c r="F15" s="59"/>
      <c r="G15" s="60"/>
      <c r="H15" s="60"/>
      <c r="I15" s="60"/>
      <c r="J15" s="60"/>
      <c r="K15" s="60"/>
      <c r="L15" s="65"/>
      <c r="M15" s="60"/>
      <c r="N15" s="60"/>
      <c r="O15" s="60"/>
      <c r="P15" s="60"/>
      <c r="Q15" s="60"/>
    </row>
    <row r="16" spans="1:17" ht="12.75">
      <c r="A16" s="23"/>
      <c r="B16" s="59"/>
      <c r="C16" s="59"/>
      <c r="D16" s="60"/>
      <c r="E16" s="59"/>
      <c r="F16" s="59"/>
      <c r="G16" s="60"/>
      <c r="H16" s="60"/>
      <c r="I16" s="60"/>
      <c r="J16" s="60"/>
      <c r="K16" s="60"/>
      <c r="L16" s="65"/>
      <c r="M16" s="60"/>
      <c r="N16" s="60"/>
      <c r="O16" s="60"/>
      <c r="P16" s="60"/>
      <c r="Q16" s="60"/>
    </row>
    <row r="17" spans="1:17" ht="12.75">
      <c r="A17" s="23"/>
      <c r="B17" s="59"/>
      <c r="C17" s="59"/>
      <c r="D17" s="60"/>
      <c r="E17" s="59"/>
      <c r="F17" s="59"/>
      <c r="G17" s="60"/>
      <c r="H17" s="60"/>
      <c r="I17" s="60"/>
      <c r="J17" s="60"/>
      <c r="K17" s="60"/>
      <c r="L17" s="65"/>
      <c r="M17" s="60"/>
      <c r="N17" s="60"/>
      <c r="O17" s="60"/>
      <c r="P17" s="60"/>
      <c r="Q17" s="60"/>
    </row>
    <row r="18" spans="1:17" ht="12.75">
      <c r="A18" s="23"/>
      <c r="B18" s="59"/>
      <c r="C18" s="59"/>
      <c r="D18" s="60"/>
      <c r="E18" s="59"/>
      <c r="F18" s="59"/>
      <c r="G18" s="60"/>
      <c r="H18" s="60"/>
      <c r="I18" s="60"/>
      <c r="J18" s="60"/>
      <c r="K18" s="60"/>
      <c r="L18" s="65"/>
      <c r="M18" s="60"/>
      <c r="N18" s="60"/>
      <c r="O18" s="60"/>
      <c r="P18" s="60"/>
      <c r="Q18" s="60"/>
    </row>
    <row r="19" spans="1:17" ht="12.75">
      <c r="A19" s="23"/>
      <c r="B19" s="59"/>
      <c r="C19" s="59"/>
      <c r="D19" s="60"/>
      <c r="E19" s="59"/>
      <c r="F19" s="59"/>
      <c r="G19" s="60"/>
      <c r="H19" s="60"/>
      <c r="I19" s="60"/>
      <c r="J19" s="60"/>
      <c r="K19" s="60"/>
      <c r="L19" s="65"/>
      <c r="M19" s="60"/>
      <c r="N19" s="60"/>
      <c r="O19" s="60"/>
      <c r="P19" s="60"/>
      <c r="Q19" s="60"/>
    </row>
    <row r="20" spans="1:17" ht="12.75">
      <c r="A20" s="23"/>
      <c r="B20" s="59"/>
      <c r="C20" s="59"/>
      <c r="D20" s="60"/>
      <c r="E20" s="59"/>
      <c r="F20" s="59"/>
      <c r="G20" s="60"/>
      <c r="H20" s="60"/>
      <c r="I20" s="60"/>
      <c r="J20" s="60"/>
      <c r="K20" s="60"/>
      <c r="L20" s="65"/>
      <c r="M20" s="60"/>
      <c r="N20" s="60"/>
      <c r="O20" s="60"/>
      <c r="P20" s="60"/>
      <c r="Q20" s="60"/>
    </row>
    <row r="21" spans="1:17" ht="12.75">
      <c r="A21" s="23"/>
      <c r="B21" s="59"/>
      <c r="C21" s="59"/>
      <c r="D21" s="60"/>
      <c r="E21" s="59"/>
      <c r="F21" s="59"/>
      <c r="G21" s="60"/>
      <c r="H21" s="60"/>
      <c r="I21" s="60"/>
      <c r="J21" s="60"/>
      <c r="K21" s="60"/>
      <c r="L21" s="65"/>
      <c r="M21" s="60"/>
      <c r="N21" s="60"/>
      <c r="O21" s="60"/>
      <c r="P21" s="60"/>
      <c r="Q21" s="60"/>
    </row>
    <row r="22" spans="1:17" ht="12.75">
      <c r="A22" s="23"/>
      <c r="B22" s="59"/>
      <c r="C22" s="59"/>
      <c r="D22" s="60"/>
      <c r="E22" s="59"/>
      <c r="F22" s="59"/>
      <c r="G22" s="60"/>
      <c r="H22" s="60"/>
      <c r="I22" s="60"/>
      <c r="J22" s="60"/>
      <c r="K22" s="60"/>
      <c r="L22" s="65"/>
      <c r="M22" s="60"/>
      <c r="N22" s="60"/>
      <c r="O22" s="60"/>
      <c r="P22" s="60"/>
      <c r="Q22" s="60"/>
    </row>
    <row r="23" spans="1:17" ht="12.75">
      <c r="A23" s="23"/>
      <c r="B23" s="59"/>
      <c r="C23" s="59"/>
      <c r="D23" s="60"/>
      <c r="E23" s="59"/>
      <c r="F23" s="59"/>
      <c r="G23" s="60"/>
      <c r="H23" s="60"/>
      <c r="I23" s="60"/>
      <c r="J23" s="60"/>
      <c r="K23" s="60"/>
      <c r="L23" s="65"/>
      <c r="M23" s="60"/>
      <c r="N23" s="60"/>
      <c r="O23" s="60"/>
      <c r="P23" s="60"/>
      <c r="Q23" s="60"/>
    </row>
    <row r="24" spans="1:17" ht="12.75">
      <c r="A24" s="23"/>
      <c r="B24" s="59"/>
      <c r="C24" s="59"/>
      <c r="D24" s="60"/>
      <c r="E24" s="59"/>
      <c r="F24" s="59"/>
      <c r="G24" s="60"/>
      <c r="H24" s="60"/>
      <c r="I24" s="60"/>
      <c r="J24" s="60"/>
      <c r="K24" s="60"/>
      <c r="L24" s="65"/>
      <c r="M24" s="60"/>
      <c r="N24" s="60"/>
      <c r="O24" s="60"/>
      <c r="P24" s="60"/>
      <c r="Q24" s="60"/>
    </row>
    <row r="25" spans="1:17" ht="12.75">
      <c r="A25" s="23"/>
      <c r="B25" s="59"/>
      <c r="C25" s="59"/>
      <c r="D25" s="60"/>
      <c r="E25" s="59"/>
      <c r="F25" s="59"/>
      <c r="G25" s="60"/>
      <c r="H25" s="60"/>
      <c r="I25" s="60"/>
      <c r="J25" s="60"/>
      <c r="K25" s="60"/>
      <c r="L25" s="65"/>
      <c r="M25" s="60"/>
      <c r="N25" s="60"/>
      <c r="O25" s="60"/>
      <c r="P25" s="60"/>
      <c r="Q25" s="60"/>
    </row>
    <row r="26" spans="1:17" ht="12.75">
      <c r="A26" s="23"/>
      <c r="B26" s="59"/>
      <c r="C26" s="59"/>
      <c r="D26" s="60"/>
      <c r="E26" s="59"/>
      <c r="F26" s="59"/>
      <c r="G26" s="60"/>
      <c r="H26" s="60"/>
      <c r="I26" s="60"/>
      <c r="J26" s="60"/>
      <c r="K26" s="60"/>
      <c r="L26" s="65"/>
      <c r="M26" s="60"/>
      <c r="N26" s="60"/>
      <c r="O26" s="60"/>
      <c r="P26" s="60"/>
      <c r="Q26" s="60"/>
    </row>
    <row r="27" spans="1:17" ht="12.75">
      <c r="A27" s="23"/>
      <c r="B27" s="59"/>
      <c r="C27" s="59"/>
      <c r="D27" s="60"/>
      <c r="E27" s="59"/>
      <c r="F27" s="59"/>
      <c r="G27" s="60"/>
      <c r="H27" s="60"/>
      <c r="I27" s="60"/>
      <c r="J27" s="60"/>
      <c r="K27" s="60"/>
      <c r="L27" s="65"/>
      <c r="M27" s="60"/>
      <c r="N27" s="60"/>
      <c r="O27" s="60"/>
      <c r="P27" s="60"/>
      <c r="Q27" s="60"/>
    </row>
    <row r="28" spans="1:17" ht="12.75">
      <c r="A28" s="23"/>
      <c r="B28" s="59"/>
      <c r="C28" s="59"/>
      <c r="D28" s="60"/>
      <c r="E28" s="59"/>
      <c r="F28" s="59"/>
      <c r="G28" s="60"/>
      <c r="H28" s="60"/>
      <c r="I28" s="60"/>
      <c r="J28" s="60"/>
      <c r="K28" s="60"/>
      <c r="L28" s="65"/>
      <c r="M28" s="60"/>
      <c r="N28" s="60"/>
      <c r="O28" s="60"/>
      <c r="P28" s="60"/>
      <c r="Q28" s="60"/>
    </row>
    <row r="29" spans="1:17" ht="12.75">
      <c r="A29" s="23"/>
      <c r="B29" s="59"/>
      <c r="C29" s="59"/>
      <c r="D29" s="60"/>
      <c r="E29" s="59"/>
      <c r="F29" s="59"/>
      <c r="G29" s="60"/>
      <c r="H29" s="60"/>
      <c r="I29" s="60"/>
      <c r="J29" s="60"/>
      <c r="K29" s="60"/>
      <c r="L29" s="65"/>
      <c r="M29" s="60"/>
      <c r="N29" s="60"/>
      <c r="O29" s="60"/>
      <c r="P29" s="60"/>
      <c r="Q29" s="60"/>
    </row>
    <row r="30" spans="1:17" ht="12.75">
      <c r="A30" s="23"/>
      <c r="B30" s="59"/>
      <c r="C30" s="59"/>
      <c r="D30" s="60"/>
      <c r="E30" s="59"/>
      <c r="F30" s="59"/>
      <c r="G30" s="60"/>
      <c r="H30" s="60"/>
      <c r="I30" s="60"/>
      <c r="J30" s="60"/>
      <c r="K30" s="60"/>
      <c r="L30" s="65"/>
      <c r="M30" s="60"/>
      <c r="N30" s="60"/>
      <c r="O30" s="60"/>
      <c r="P30" s="60"/>
      <c r="Q30" s="60"/>
    </row>
    <row r="31" spans="1:17" ht="12.75">
      <c r="A31" s="23"/>
      <c r="B31" s="59"/>
      <c r="C31" s="59"/>
      <c r="D31" s="60"/>
      <c r="E31" s="59"/>
      <c r="F31" s="59"/>
      <c r="G31" s="60"/>
      <c r="H31" s="60"/>
      <c r="I31" s="60"/>
      <c r="J31" s="60"/>
      <c r="K31" s="60"/>
      <c r="L31" s="65"/>
      <c r="M31" s="60"/>
      <c r="N31" s="60"/>
      <c r="O31" s="60"/>
      <c r="P31" s="60"/>
      <c r="Q31" s="60"/>
    </row>
    <row r="32" spans="1:17" ht="12.75">
      <c r="A32" s="23"/>
      <c r="B32" s="59"/>
      <c r="C32" s="59"/>
      <c r="D32" s="60"/>
      <c r="E32" s="59"/>
      <c r="F32" s="59"/>
      <c r="G32" s="60"/>
      <c r="H32" s="60"/>
      <c r="I32" s="60"/>
      <c r="J32" s="60"/>
      <c r="K32" s="60"/>
      <c r="L32" s="65"/>
      <c r="M32" s="60"/>
      <c r="N32" s="60"/>
      <c r="O32" s="60"/>
      <c r="P32" s="60"/>
      <c r="Q32" s="60"/>
    </row>
    <row r="33" spans="1:17" ht="12.75">
      <c r="A33" s="23"/>
      <c r="B33" s="59"/>
      <c r="C33" s="59"/>
      <c r="D33" s="60"/>
      <c r="E33" s="59"/>
      <c r="F33" s="59"/>
      <c r="G33" s="60"/>
      <c r="H33" s="60"/>
      <c r="I33" s="60"/>
      <c r="J33" s="60"/>
      <c r="K33" s="60"/>
      <c r="L33" s="65"/>
      <c r="M33" s="60"/>
      <c r="N33" s="60"/>
      <c r="O33" s="60"/>
      <c r="P33" s="60"/>
      <c r="Q33" s="60"/>
    </row>
    <row r="34" spans="1:17" ht="12.75">
      <c r="A34" s="23"/>
      <c r="B34" s="59"/>
      <c r="C34" s="59"/>
      <c r="D34" s="60"/>
      <c r="E34" s="59"/>
      <c r="F34" s="59"/>
      <c r="G34" s="60"/>
      <c r="H34" s="60"/>
      <c r="I34" s="60"/>
      <c r="J34" s="60"/>
      <c r="K34" s="60"/>
      <c r="L34" s="65"/>
      <c r="M34" s="60"/>
      <c r="N34" s="60"/>
      <c r="O34" s="60"/>
      <c r="P34" s="60"/>
      <c r="Q34" s="60"/>
    </row>
    <row r="35" spans="1:17" ht="12.75">
      <c r="A35" s="23"/>
      <c r="B35" s="59"/>
      <c r="C35" s="59"/>
      <c r="D35" s="60"/>
      <c r="E35" s="59"/>
      <c r="F35" s="59"/>
      <c r="G35" s="60"/>
      <c r="H35" s="60"/>
      <c r="I35" s="60"/>
      <c r="J35" s="60"/>
      <c r="K35" s="60"/>
      <c r="L35" s="65"/>
      <c r="M35" s="60"/>
      <c r="N35" s="60"/>
      <c r="O35" s="60"/>
      <c r="P35" s="60"/>
      <c r="Q35" s="60"/>
    </row>
    <row r="36" spans="1:17" ht="12.75">
      <c r="A36" s="23"/>
      <c r="B36" s="59"/>
      <c r="C36" s="59"/>
      <c r="D36" s="60"/>
      <c r="E36" s="59"/>
      <c r="F36" s="59"/>
      <c r="G36" s="60"/>
      <c r="H36" s="60"/>
      <c r="I36" s="60"/>
      <c r="J36" s="60"/>
      <c r="K36" s="60"/>
      <c r="L36" s="65"/>
      <c r="M36" s="60"/>
      <c r="N36" s="60"/>
      <c r="O36" s="60"/>
      <c r="P36" s="60"/>
      <c r="Q36" s="60"/>
    </row>
    <row r="37" spans="1:17" ht="12.75">
      <c r="A37" s="23"/>
      <c r="B37" s="59"/>
      <c r="C37" s="59"/>
      <c r="D37" s="60"/>
      <c r="E37" s="59"/>
      <c r="F37" s="59"/>
      <c r="G37" s="60"/>
      <c r="H37" s="60"/>
      <c r="I37" s="60"/>
      <c r="J37" s="60"/>
      <c r="K37" s="60"/>
      <c r="L37" s="65"/>
      <c r="M37" s="60"/>
      <c r="N37" s="60"/>
      <c r="O37" s="60"/>
      <c r="P37" s="60"/>
      <c r="Q37" s="60"/>
    </row>
    <row r="38" spans="1:17" ht="12.75">
      <c r="A38" s="23"/>
      <c r="B38" s="59"/>
      <c r="C38" s="59"/>
      <c r="D38" s="60"/>
      <c r="E38" s="59"/>
      <c r="F38" s="59"/>
      <c r="G38" s="60"/>
      <c r="H38" s="60"/>
      <c r="I38" s="60"/>
      <c r="J38" s="60"/>
      <c r="K38" s="60"/>
      <c r="L38" s="65"/>
      <c r="M38" s="60"/>
      <c r="N38" s="60"/>
      <c r="O38" s="60"/>
      <c r="P38" s="60"/>
      <c r="Q38" s="60"/>
    </row>
    <row r="39" spans="1:17" ht="12.75">
      <c r="A39" s="23"/>
      <c r="B39" s="59"/>
      <c r="C39" s="59"/>
      <c r="D39" s="60"/>
      <c r="E39" s="59"/>
      <c r="F39" s="59"/>
      <c r="G39" s="60"/>
      <c r="H39" s="60"/>
      <c r="I39" s="60"/>
      <c r="J39" s="60"/>
      <c r="K39" s="60"/>
      <c r="L39" s="65"/>
      <c r="M39" s="60"/>
      <c r="N39" s="60"/>
      <c r="O39" s="60"/>
      <c r="P39" s="60"/>
      <c r="Q39" s="60"/>
    </row>
    <row r="40" spans="1:17" ht="12.75">
      <c r="A40" s="23"/>
      <c r="B40" s="59"/>
      <c r="C40" s="59"/>
      <c r="D40" s="60"/>
      <c r="E40" s="59"/>
      <c r="F40" s="59"/>
      <c r="G40" s="60"/>
      <c r="H40" s="60"/>
      <c r="I40" s="60"/>
      <c r="J40" s="60"/>
      <c r="K40" s="60"/>
      <c r="L40" s="65"/>
      <c r="M40" s="60"/>
      <c r="N40" s="60"/>
      <c r="O40" s="60"/>
      <c r="P40" s="60"/>
      <c r="Q40" s="60"/>
    </row>
    <row r="41" spans="1:17" ht="12.75">
      <c r="A41" s="23"/>
      <c r="B41" s="59"/>
      <c r="C41" s="59"/>
      <c r="D41" s="60"/>
      <c r="E41" s="59"/>
      <c r="F41" s="59"/>
      <c r="G41" s="60"/>
      <c r="H41" s="60"/>
      <c r="I41" s="60"/>
      <c r="J41" s="60"/>
      <c r="K41" s="60"/>
      <c r="L41" s="65"/>
      <c r="M41" s="60"/>
      <c r="N41" s="60"/>
      <c r="O41" s="60"/>
      <c r="P41" s="60"/>
      <c r="Q41" s="60"/>
    </row>
    <row r="42" spans="1:17" ht="12.75">
      <c r="A42" s="23"/>
      <c r="B42" s="59"/>
      <c r="C42" s="59"/>
      <c r="D42" s="60"/>
      <c r="E42" s="59"/>
      <c r="F42" s="59"/>
      <c r="G42" s="60"/>
      <c r="H42" s="60"/>
      <c r="I42" s="60"/>
      <c r="J42" s="60"/>
      <c r="K42" s="60"/>
      <c r="L42" s="65"/>
      <c r="M42" s="60"/>
      <c r="N42" s="60"/>
      <c r="O42" s="60"/>
      <c r="P42" s="60"/>
      <c r="Q42" s="60"/>
    </row>
    <row r="43" spans="1:17" ht="12.75">
      <c r="A43" s="23"/>
      <c r="B43" s="59"/>
      <c r="C43" s="59"/>
      <c r="D43" s="60"/>
      <c r="E43" s="59"/>
      <c r="F43" s="59"/>
      <c r="G43" s="60"/>
      <c r="H43" s="60"/>
      <c r="I43" s="60"/>
      <c r="J43" s="60"/>
      <c r="K43" s="60"/>
      <c r="L43" s="65"/>
      <c r="M43" s="60"/>
      <c r="N43" s="60"/>
      <c r="O43" s="60"/>
      <c r="P43" s="60"/>
      <c r="Q43" s="60"/>
    </row>
    <row r="44" spans="1:17" ht="12.75">
      <c r="A44" s="23"/>
      <c r="B44" s="59"/>
      <c r="C44" s="59"/>
      <c r="D44" s="60"/>
      <c r="E44" s="59"/>
      <c r="F44" s="59"/>
      <c r="G44" s="60"/>
      <c r="H44" s="60"/>
      <c r="I44" s="60"/>
      <c r="J44" s="60"/>
      <c r="K44" s="60"/>
      <c r="L44" s="65"/>
      <c r="M44" s="60"/>
      <c r="N44" s="60"/>
      <c r="O44" s="60"/>
      <c r="P44" s="60"/>
      <c r="Q44" s="60"/>
    </row>
    <row r="45" spans="1:17" ht="12.75">
      <c r="A45" s="23"/>
      <c r="B45" s="59"/>
      <c r="C45" s="59"/>
      <c r="D45" s="60"/>
      <c r="E45" s="59"/>
      <c r="F45" s="59"/>
      <c r="G45" s="60"/>
      <c r="H45" s="60"/>
      <c r="I45" s="60"/>
      <c r="J45" s="60"/>
      <c r="K45" s="60"/>
      <c r="L45" s="65"/>
      <c r="M45" s="60"/>
      <c r="N45" s="60"/>
      <c r="O45" s="60"/>
      <c r="P45" s="60"/>
      <c r="Q45" s="60"/>
    </row>
    <row r="46" spans="1:17" ht="12.75">
      <c r="A46" s="23"/>
      <c r="B46" s="59"/>
      <c r="C46" s="59"/>
      <c r="D46" s="60"/>
      <c r="E46" s="59"/>
      <c r="F46" s="59"/>
      <c r="G46" s="60"/>
      <c r="H46" s="60"/>
      <c r="I46" s="60"/>
      <c r="J46" s="60"/>
      <c r="K46" s="60"/>
      <c r="L46" s="65"/>
      <c r="M46" s="60"/>
      <c r="N46" s="60"/>
      <c r="O46" s="60"/>
      <c r="P46" s="60"/>
      <c r="Q46" s="60"/>
    </row>
    <row r="47" spans="1:17" ht="12.75">
      <c r="A47" s="23"/>
      <c r="B47" s="59"/>
      <c r="C47" s="59"/>
      <c r="D47" s="60"/>
      <c r="E47" s="59"/>
      <c r="F47" s="59"/>
      <c r="G47" s="60"/>
      <c r="H47" s="60"/>
      <c r="I47" s="60"/>
      <c r="J47" s="60"/>
      <c r="K47" s="60"/>
      <c r="L47" s="65"/>
      <c r="M47" s="60"/>
      <c r="N47" s="60"/>
      <c r="O47" s="60"/>
      <c r="P47" s="60"/>
      <c r="Q47" s="60"/>
    </row>
    <row r="48" spans="1:17" ht="12.75">
      <c r="A48" s="23"/>
      <c r="B48" s="59"/>
      <c r="C48" s="59"/>
      <c r="D48" s="60"/>
      <c r="E48" s="59"/>
      <c r="F48" s="59"/>
      <c r="G48" s="60"/>
      <c r="H48" s="60"/>
      <c r="I48" s="60"/>
      <c r="J48" s="60"/>
      <c r="K48" s="60"/>
      <c r="L48" s="65"/>
      <c r="M48" s="60"/>
      <c r="N48" s="60"/>
      <c r="O48" s="60"/>
      <c r="P48" s="60"/>
      <c r="Q48" s="60"/>
    </row>
    <row r="49" spans="1:17" ht="12.75">
      <c r="A49" s="23"/>
      <c r="B49" s="59"/>
      <c r="C49" s="59"/>
      <c r="D49" s="60"/>
      <c r="E49" s="59"/>
      <c r="F49" s="59"/>
      <c r="G49" s="60"/>
      <c r="H49" s="60"/>
      <c r="I49" s="60"/>
      <c r="J49" s="60"/>
      <c r="K49" s="60"/>
      <c r="L49" s="65"/>
      <c r="M49" s="60"/>
      <c r="N49" s="60"/>
      <c r="O49" s="60"/>
      <c r="P49" s="60"/>
      <c r="Q49" s="60"/>
    </row>
    <row r="50" spans="1:17" ht="12.75">
      <c r="A50" s="23"/>
      <c r="B50" s="59"/>
      <c r="C50" s="59"/>
      <c r="D50" s="60"/>
      <c r="E50" s="59"/>
      <c r="F50" s="59"/>
      <c r="H50" s="7"/>
      <c r="J50" s="7"/>
      <c r="L50" s="68"/>
      <c r="M50" s="62"/>
      <c r="N50" s="62"/>
      <c r="O50" s="62"/>
      <c r="P50" s="62"/>
      <c r="Q50" s="62"/>
    </row>
    <row r="51" spans="1:17" s="60" customFormat="1" ht="12.75">
      <c r="A51" s="23"/>
      <c r="B51" s="59"/>
      <c r="C51" s="59"/>
      <c r="E51" s="59"/>
      <c r="F51" s="59"/>
      <c r="H51" s="62"/>
      <c r="J51" s="62"/>
      <c r="L51" s="68"/>
      <c r="M51" s="62"/>
      <c r="N51" s="62"/>
      <c r="O51" s="62"/>
      <c r="P51" s="62"/>
      <c r="Q51" s="62"/>
    </row>
    <row r="52" spans="1:17" ht="12.75">
      <c r="A52" s="23"/>
      <c r="B52" s="59"/>
      <c r="C52" s="59"/>
      <c r="D52" s="60"/>
      <c r="E52" s="59"/>
      <c r="F52" s="59"/>
      <c r="H52" s="7"/>
      <c r="J52" s="7"/>
      <c r="L52" s="68"/>
      <c r="M52" s="62"/>
      <c r="N52" s="62"/>
      <c r="O52" s="62"/>
      <c r="P52" s="62"/>
      <c r="Q52" s="62"/>
    </row>
    <row r="53" spans="1:17" ht="12.75">
      <c r="A53" s="23"/>
      <c r="B53" s="59"/>
      <c r="C53" s="59"/>
      <c r="D53" s="60"/>
      <c r="E53" s="59"/>
      <c r="F53" s="59"/>
      <c r="H53" s="7"/>
      <c r="J53" s="62"/>
      <c r="L53" s="68"/>
      <c r="M53" s="62"/>
      <c r="N53" s="62"/>
      <c r="O53" s="62"/>
      <c r="P53" s="62"/>
      <c r="Q53" s="62"/>
    </row>
    <row r="54" spans="1:17" ht="12.75">
      <c r="A54" s="23"/>
      <c r="B54" s="4"/>
      <c r="C54" s="4"/>
      <c r="E54" s="4"/>
      <c r="F54" s="4"/>
      <c r="H54" s="7"/>
      <c r="J54" s="7"/>
      <c r="L54" s="31"/>
      <c r="M54" s="7"/>
      <c r="N54" s="7"/>
      <c r="O54" s="7"/>
      <c r="P54" s="7"/>
      <c r="Q54" s="7"/>
    </row>
    <row r="55" spans="1:17" ht="12.75">
      <c r="A55" s="23"/>
      <c r="B55" s="4"/>
      <c r="C55" s="4"/>
      <c r="E55" s="4"/>
      <c r="F55" s="4"/>
      <c r="H55" s="7"/>
      <c r="J55" s="7"/>
      <c r="L55" s="31"/>
      <c r="M55" s="7"/>
      <c r="N55" s="7"/>
      <c r="O55" s="7"/>
      <c r="P55" s="7"/>
      <c r="Q55" s="7"/>
    </row>
    <row r="56" spans="1:17" ht="12.75">
      <c r="A56" s="23"/>
      <c r="B56" s="4"/>
      <c r="C56" s="4"/>
      <c r="E56" s="4"/>
      <c r="F56" s="4"/>
      <c r="H56" s="7"/>
      <c r="J56" s="7"/>
      <c r="L56" s="31"/>
      <c r="M56" s="7"/>
      <c r="N56" s="7"/>
      <c r="O56" s="7"/>
      <c r="P56" s="7"/>
      <c r="Q56" s="7"/>
    </row>
    <row r="57" spans="1:6" ht="12.75">
      <c r="A57" s="24"/>
      <c r="B57" s="16"/>
      <c r="C57" s="4"/>
      <c r="D57" s="17"/>
      <c r="E57" s="16"/>
      <c r="F57" s="4"/>
    </row>
    <row r="58" spans="1:6" ht="12.75">
      <c r="A58" s="24"/>
      <c r="B58" s="16"/>
      <c r="C58" s="4"/>
      <c r="D58" s="17"/>
      <c r="E58" s="16"/>
      <c r="F58" s="4"/>
    </row>
    <row r="59" spans="1:6" ht="12.75">
      <c r="A59" s="24"/>
      <c r="B59" s="19"/>
      <c r="C59" s="4"/>
      <c r="D59" s="17"/>
      <c r="E59" s="16"/>
      <c r="F59" s="4"/>
    </row>
    <row r="60" spans="1:6" ht="12.75">
      <c r="A60" s="45"/>
      <c r="B60" s="9"/>
      <c r="C60" s="8"/>
      <c r="D60" s="2"/>
      <c r="E60" s="11"/>
      <c r="F60" s="8"/>
    </row>
    <row r="61" spans="1:6" ht="12.75">
      <c r="A61" s="45"/>
      <c r="B61" s="9"/>
      <c r="C61" s="8"/>
      <c r="D61" s="2"/>
      <c r="E61" s="11"/>
      <c r="F61" s="8"/>
    </row>
    <row r="62" spans="1:6" ht="12.75">
      <c r="A62" s="45"/>
      <c r="B62" s="9"/>
      <c r="C62" s="8"/>
      <c r="D62" s="2"/>
      <c r="E62" s="11"/>
      <c r="F62" s="8"/>
    </row>
    <row r="63" spans="1:6" ht="12.75">
      <c r="A63" s="45"/>
      <c r="B63" s="9"/>
      <c r="C63" s="8"/>
      <c r="D63" s="2"/>
      <c r="E63" s="11"/>
      <c r="F63" s="8"/>
    </row>
    <row r="64" spans="1:6" ht="12.75">
      <c r="A64" s="45"/>
      <c r="B64" s="9"/>
      <c r="C64" s="8"/>
      <c r="D64" s="2"/>
      <c r="E64" s="11"/>
      <c r="F64" s="8"/>
    </row>
    <row r="65" spans="1:6" ht="12.75">
      <c r="A65" s="45"/>
      <c r="B65" s="9"/>
      <c r="C65" s="8"/>
      <c r="D65" s="2"/>
      <c r="E65" s="11"/>
      <c r="F65" s="8"/>
    </row>
    <row r="66" spans="1:6" ht="12.75">
      <c r="A66" s="45"/>
      <c r="B66" s="9"/>
      <c r="C66" s="8"/>
      <c r="D66" s="2"/>
      <c r="E66" s="11"/>
      <c r="F66" s="8"/>
    </row>
    <row r="67" spans="1:6" ht="12.75">
      <c r="A67" s="45"/>
      <c r="B67" s="9"/>
      <c r="C67" s="8"/>
      <c r="D67" s="2"/>
      <c r="E67" s="11"/>
      <c r="F67" s="8"/>
    </row>
    <row r="68" spans="1:6" ht="12.75">
      <c r="A68" s="45"/>
      <c r="B68" s="2"/>
      <c r="C68" s="8"/>
      <c r="D68" s="2"/>
      <c r="E68" s="2"/>
      <c r="F68" s="8"/>
    </row>
    <row r="69" spans="1:6" ht="12.75">
      <c r="A69" s="45"/>
      <c r="B69" s="2"/>
      <c r="C69" s="8"/>
      <c r="D69" s="2"/>
      <c r="E69" s="2"/>
      <c r="F69" s="8"/>
    </row>
    <row r="70" spans="1:6" ht="12.75">
      <c r="A70" s="45"/>
      <c r="B70" s="2"/>
      <c r="C70" s="8"/>
      <c r="D70" s="2"/>
      <c r="E70" s="2"/>
      <c r="F70" s="8"/>
    </row>
    <row r="71" spans="2:8" ht="12.75">
      <c r="B71" s="2"/>
      <c r="C71" s="8"/>
      <c r="D71" s="2"/>
      <c r="E71" s="2"/>
      <c r="F71" s="8"/>
      <c r="G71" s="113"/>
      <c r="H71" s="113"/>
    </row>
    <row r="72" spans="2:9" ht="12.75">
      <c r="B72" s="2"/>
      <c r="C72" s="8"/>
      <c r="D72" s="2"/>
      <c r="E72" s="2"/>
      <c r="F72" s="8"/>
      <c r="H72" s="112"/>
      <c r="I72" s="112"/>
    </row>
    <row r="73" spans="2:9" ht="12.75">
      <c r="B73" s="2"/>
      <c r="C73" s="8"/>
      <c r="D73" s="2"/>
      <c r="E73" s="2"/>
      <c r="F73" s="8"/>
      <c r="G73" s="12" t="s">
        <v>5</v>
      </c>
      <c r="H73" s="12"/>
      <c r="I73" s="12"/>
    </row>
    <row r="74" spans="2:6" ht="12.75">
      <c r="B74" s="2"/>
      <c r="C74" s="8"/>
      <c r="D74" s="2"/>
      <c r="E74" s="2"/>
      <c r="F74" s="8"/>
    </row>
    <row r="75" spans="2:8" ht="12.75">
      <c r="B75" s="2"/>
      <c r="C75" s="8"/>
      <c r="D75" s="2"/>
      <c r="E75" s="2"/>
      <c r="F75" s="8"/>
      <c r="G75" s="113" t="s">
        <v>3</v>
      </c>
      <c r="H75" s="113"/>
    </row>
    <row r="76" spans="2:10" ht="12.75">
      <c r="B76" s="2"/>
      <c r="C76" s="8"/>
      <c r="D76" s="2"/>
      <c r="E76" s="2"/>
      <c r="F76" s="8"/>
      <c r="H76" s="112" t="s">
        <v>21</v>
      </c>
      <c r="I76" s="112"/>
      <c r="J76">
        <f>COUNTIF(B3:B111,"&gt;1000")</f>
        <v>0</v>
      </c>
    </row>
    <row r="77" spans="2:10" ht="12.75">
      <c r="B77" s="2"/>
      <c r="C77" s="8"/>
      <c r="D77" s="2"/>
      <c r="E77" s="2"/>
      <c r="F77" s="8"/>
      <c r="H77" s="112" t="s">
        <v>6</v>
      </c>
      <c r="I77" s="112"/>
      <c r="J77">
        <f>COUNTIF(C3:C111,"&gt;200")</f>
        <v>0</v>
      </c>
    </row>
    <row r="78" spans="2:6" ht="12.75">
      <c r="B78" s="2"/>
      <c r="C78" s="8"/>
      <c r="D78" s="2"/>
      <c r="E78" s="2"/>
      <c r="F78" s="8"/>
    </row>
    <row r="79" spans="2:8" ht="12.75">
      <c r="B79" s="2"/>
      <c r="C79" s="8"/>
      <c r="D79" s="2"/>
      <c r="E79" s="2"/>
      <c r="F79" s="8"/>
      <c r="G79" s="112" t="s">
        <v>4</v>
      </c>
      <c r="H79" s="112"/>
    </row>
    <row r="80" spans="2:10" ht="12.75">
      <c r="B80" s="2"/>
      <c r="C80" s="8"/>
      <c r="D80" s="2"/>
      <c r="E80" s="2"/>
      <c r="F80" s="8"/>
      <c r="H80" s="112" t="s">
        <v>7</v>
      </c>
      <c r="I80" s="112"/>
      <c r="J80">
        <f>COUNTIF(F3:F111,"&gt;35")</f>
        <v>0</v>
      </c>
    </row>
    <row r="81" spans="2:10" ht="12.75">
      <c r="B81" s="2"/>
      <c r="C81" s="8"/>
      <c r="D81" s="2"/>
      <c r="E81" s="2"/>
      <c r="F81" s="8"/>
      <c r="H81" s="112" t="s">
        <v>22</v>
      </c>
      <c r="I81" s="112"/>
      <c r="J81">
        <f>COUNTIF(E4:E112,"&gt;104")</f>
        <v>0</v>
      </c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  <row r="102" spans="3:6" ht="12.75">
      <c r="C102" s="8"/>
      <c r="F102" s="8"/>
    </row>
    <row r="103" spans="3:6" ht="12.75">
      <c r="C103" s="8"/>
      <c r="F103" s="8"/>
    </row>
    <row r="104" spans="3:6" ht="12.75">
      <c r="C104" s="8"/>
      <c r="F104" s="8"/>
    </row>
    <row r="105" spans="3:6" ht="12.75">
      <c r="C105" s="8"/>
      <c r="F105" s="8"/>
    </row>
    <row r="106" spans="3:6" ht="12.75">
      <c r="C106" s="8"/>
      <c r="F106" s="8"/>
    </row>
    <row r="107" spans="3:6" ht="12.75">
      <c r="C107" s="8"/>
      <c r="F107" s="8"/>
    </row>
    <row r="108" spans="3:6" ht="12.75">
      <c r="C108" s="8"/>
      <c r="F108" s="8"/>
    </row>
    <row r="109" spans="3:6" ht="12.75">
      <c r="C109" s="8"/>
      <c r="F109" s="8"/>
    </row>
    <row r="110" spans="3:6" ht="12.75">
      <c r="C110" s="8"/>
      <c r="F110" s="8"/>
    </row>
    <row r="111" spans="3:6" ht="12.75">
      <c r="C111" s="8"/>
      <c r="F111" s="8"/>
    </row>
  </sheetData>
  <sheetProtection/>
  <mergeCells count="10">
    <mergeCell ref="E2:F2"/>
    <mergeCell ref="G71:H71"/>
    <mergeCell ref="H72:I72"/>
    <mergeCell ref="C1:M1"/>
    <mergeCell ref="H80:I80"/>
    <mergeCell ref="H81:I81"/>
    <mergeCell ref="G75:H75"/>
    <mergeCell ref="H76:I76"/>
    <mergeCell ref="H77:I77"/>
    <mergeCell ref="G79:H79"/>
  </mergeCells>
  <conditionalFormatting sqref="B68:B111 E57:E67">
    <cfRule type="cellIs" priority="1" dxfId="0" operator="greaterThan" stopIfTrue="1">
      <formula>1000</formula>
    </cfRule>
  </conditionalFormatting>
  <conditionalFormatting sqref="C57:C111">
    <cfRule type="cellIs" priority="2" dxfId="0" operator="greaterThan" stopIfTrue="1">
      <formula>200</formula>
    </cfRule>
  </conditionalFormatting>
  <conditionalFormatting sqref="F57:F111">
    <cfRule type="cellIs" priority="3" dxfId="0" operator="greaterThan" stopIfTrue="1">
      <formula>35</formula>
    </cfRule>
  </conditionalFormatting>
  <conditionalFormatting sqref="B57:B67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120"/>
  <sheetViews>
    <sheetView zoomScaleSheetLayoutView="100" zoomScalePageLayoutView="0" workbookViewId="0" topLeftCell="A1">
      <selection activeCell="A14" sqref="A14"/>
    </sheetView>
  </sheetViews>
  <sheetFormatPr defaultColWidth="11.421875" defaultRowHeight="12.75"/>
  <cols>
    <col min="1" max="1" width="10.140625" style="25" bestFit="1" customWidth="1"/>
    <col min="2" max="2" width="10.8515625" style="0" customWidth="1"/>
    <col min="3" max="3" width="10.8515625" style="0" bestFit="1" customWidth="1"/>
    <col min="4" max="4" width="1.8515625" style="0" customWidth="1"/>
    <col min="5" max="5" width="10.421875" style="0" customWidth="1"/>
    <col min="6" max="6" width="10.8515625" style="0" bestFit="1" customWidth="1"/>
    <col min="7" max="7" width="5.140625" style="0" customWidth="1"/>
    <col min="8" max="8" width="10.8515625" style="0" customWidth="1"/>
    <col min="9" max="9" width="8.421875" style="0" customWidth="1"/>
    <col min="10" max="10" width="7.7109375" style="0" customWidth="1"/>
    <col min="11" max="11" width="2.421875" style="0" customWidth="1"/>
    <col min="12" max="12" width="6.421875" style="0" customWidth="1"/>
    <col min="13" max="13" width="4.28125" style="0" customWidth="1"/>
    <col min="14" max="14" width="6.140625" style="0" customWidth="1"/>
    <col min="15" max="15" width="6.00390625" style="0" customWidth="1"/>
    <col min="16" max="16384" width="8.8515625" style="0" customWidth="1"/>
  </cols>
  <sheetData>
    <row r="1" spans="2:13" ht="15.75">
      <c r="B1" s="6"/>
      <c r="C1" s="111" t="s">
        <v>12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2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23">
        <v>42879</v>
      </c>
      <c r="B4" s="59">
        <v>46</v>
      </c>
      <c r="C4" s="59">
        <v>0</v>
      </c>
      <c r="D4" s="60"/>
      <c r="E4" s="59">
        <v>4</v>
      </c>
      <c r="F4" s="59">
        <v>0</v>
      </c>
      <c r="G4" s="59"/>
      <c r="H4" s="7"/>
      <c r="J4" s="60"/>
      <c r="K4" s="60"/>
      <c r="L4" s="63">
        <v>0.43402777777777773</v>
      </c>
      <c r="M4" s="60">
        <v>16</v>
      </c>
      <c r="N4" s="60">
        <v>16</v>
      </c>
      <c r="O4" s="60" t="s">
        <v>59</v>
      </c>
      <c r="P4" s="60">
        <v>3</v>
      </c>
      <c r="Q4" s="60">
        <v>0</v>
      </c>
    </row>
    <row r="5" spans="1:17" ht="12.75">
      <c r="A5" s="23">
        <v>42893</v>
      </c>
      <c r="B5" s="59">
        <v>31</v>
      </c>
      <c r="C5" s="59">
        <v>37.7624151769984</v>
      </c>
      <c r="D5" s="60"/>
      <c r="E5" s="59">
        <v>6</v>
      </c>
      <c r="F5" s="59">
        <v>4.898979485566356</v>
      </c>
      <c r="G5" s="60"/>
      <c r="H5" s="7"/>
      <c r="I5" s="60">
        <v>0.12</v>
      </c>
      <c r="J5" s="60">
        <v>0.2</v>
      </c>
      <c r="K5" s="60"/>
      <c r="L5" s="63">
        <v>0.46875</v>
      </c>
      <c r="M5" s="60">
        <v>16</v>
      </c>
      <c r="N5" s="60">
        <v>17</v>
      </c>
      <c r="O5" s="60">
        <v>0</v>
      </c>
      <c r="P5" s="60">
        <v>3</v>
      </c>
      <c r="Q5" s="60">
        <v>0</v>
      </c>
    </row>
    <row r="6" spans="1:17" ht="12.75">
      <c r="A6" s="23">
        <v>42907</v>
      </c>
      <c r="B6" s="59">
        <v>120</v>
      </c>
      <c r="C6" s="59">
        <v>55.51797161682654</v>
      </c>
      <c r="D6" s="60"/>
      <c r="E6" s="59">
        <v>21</v>
      </c>
      <c r="F6" s="59">
        <v>7.958114415792782</v>
      </c>
      <c r="G6" s="60"/>
      <c r="H6" s="7"/>
      <c r="I6">
        <v>0</v>
      </c>
      <c r="J6" s="60">
        <v>1.56</v>
      </c>
      <c r="K6" s="60"/>
      <c r="L6" s="63">
        <v>0.3958333333333333</v>
      </c>
      <c r="M6" s="60">
        <v>26</v>
      </c>
      <c r="N6" s="60">
        <v>21</v>
      </c>
      <c r="O6" s="60" t="s">
        <v>80</v>
      </c>
      <c r="P6" s="60">
        <v>2</v>
      </c>
      <c r="Q6" s="60">
        <v>0</v>
      </c>
    </row>
    <row r="7" spans="1:17" ht="12.75">
      <c r="A7" s="23">
        <v>42921</v>
      </c>
      <c r="B7" s="59">
        <v>56</v>
      </c>
      <c r="C7" s="59">
        <v>59.280290374678806</v>
      </c>
      <c r="D7" s="60"/>
      <c r="E7" s="59">
        <v>11</v>
      </c>
      <c r="F7" s="59">
        <v>11.149474795453497</v>
      </c>
      <c r="G7" s="60"/>
      <c r="H7" s="7"/>
      <c r="J7" s="60"/>
      <c r="K7" s="60"/>
      <c r="L7" s="63">
        <v>0.3680555555555556</v>
      </c>
      <c r="M7" s="60">
        <v>26</v>
      </c>
      <c r="N7" s="60">
        <v>20</v>
      </c>
      <c r="O7" s="60" t="s">
        <v>90</v>
      </c>
      <c r="P7" s="60">
        <v>1</v>
      </c>
      <c r="Q7" s="60">
        <v>0</v>
      </c>
    </row>
    <row r="8" spans="1:17" ht="12.75">
      <c r="A8" s="23">
        <v>42949</v>
      </c>
      <c r="B8" s="59">
        <v>36</v>
      </c>
      <c r="C8" s="59">
        <v>44.89988864128729</v>
      </c>
      <c r="D8" s="60"/>
      <c r="E8" s="59">
        <v>5</v>
      </c>
      <c r="F8" s="59">
        <v>7.416198487095665</v>
      </c>
      <c r="G8" s="60"/>
      <c r="H8" s="7"/>
      <c r="J8" s="60"/>
      <c r="K8" s="60"/>
      <c r="L8" s="63">
        <v>0.3576388888888889</v>
      </c>
      <c r="M8" s="60">
        <v>26</v>
      </c>
      <c r="N8" s="60">
        <v>23</v>
      </c>
      <c r="O8" s="60">
        <v>0</v>
      </c>
      <c r="P8" s="60">
        <v>3</v>
      </c>
      <c r="Q8" s="60">
        <v>0</v>
      </c>
    </row>
    <row r="9" spans="1:17" ht="12.75">
      <c r="A9" s="52">
        <v>42977</v>
      </c>
      <c r="B9" s="19">
        <v>63</v>
      </c>
      <c r="C9" s="59">
        <v>47.62352359916263</v>
      </c>
      <c r="D9" s="59"/>
      <c r="E9" s="19">
        <v>20</v>
      </c>
      <c r="F9" s="59">
        <v>10</v>
      </c>
      <c r="G9" s="61"/>
      <c r="H9" s="12"/>
      <c r="I9" s="60">
        <v>0.6</v>
      </c>
      <c r="J9" s="75">
        <v>0.6</v>
      </c>
      <c r="K9" s="60"/>
      <c r="L9" s="63">
        <v>0.34375</v>
      </c>
      <c r="M9" s="62">
        <v>18</v>
      </c>
      <c r="N9" s="62">
        <v>22</v>
      </c>
      <c r="O9" s="62" t="s">
        <v>57</v>
      </c>
      <c r="P9" s="62">
        <v>2</v>
      </c>
      <c r="Q9" s="62">
        <v>0</v>
      </c>
    </row>
    <row r="10" spans="1:17" ht="12.75">
      <c r="A10" s="52">
        <v>42985</v>
      </c>
      <c r="B10" s="19">
        <v>37</v>
      </c>
      <c r="C10" s="59">
        <v>48.28043081829324</v>
      </c>
      <c r="D10" s="59"/>
      <c r="E10" s="19">
        <v>2</v>
      </c>
      <c r="F10" s="59">
        <v>6.32455532033676</v>
      </c>
      <c r="G10" s="61"/>
      <c r="H10" s="12"/>
      <c r="I10" s="60">
        <v>0.51</v>
      </c>
      <c r="J10" s="60">
        <v>0.51</v>
      </c>
      <c r="K10" s="60"/>
      <c r="L10" s="63">
        <v>0.4930555555555556</v>
      </c>
      <c r="M10" s="62">
        <v>21</v>
      </c>
      <c r="N10" s="62">
        <v>21</v>
      </c>
      <c r="O10" s="62" t="s">
        <v>109</v>
      </c>
      <c r="P10" s="62">
        <v>2</v>
      </c>
      <c r="Q10" s="62">
        <v>0</v>
      </c>
    </row>
    <row r="11" spans="1:17" ht="12.75">
      <c r="A11" s="52">
        <v>42999</v>
      </c>
      <c r="B11" s="19">
        <v>110</v>
      </c>
      <c r="C11" s="59">
        <v>63.52992162505354</v>
      </c>
      <c r="D11" s="59"/>
      <c r="E11" s="19">
        <v>22</v>
      </c>
      <c r="F11" s="59">
        <v>9.58283971412557</v>
      </c>
      <c r="G11" s="61"/>
      <c r="H11" s="12"/>
      <c r="I11" s="60">
        <v>0</v>
      </c>
      <c r="J11" s="60">
        <v>0.37</v>
      </c>
      <c r="K11" s="60"/>
      <c r="L11" s="63">
        <v>0.4895833333333333</v>
      </c>
      <c r="M11" s="62">
        <v>26</v>
      </c>
      <c r="N11" s="62">
        <v>22</v>
      </c>
      <c r="O11" s="62" t="s">
        <v>75</v>
      </c>
      <c r="P11" s="62">
        <v>2</v>
      </c>
      <c r="Q11" s="62">
        <v>0</v>
      </c>
    </row>
    <row r="12" spans="1:17" ht="12.75">
      <c r="A12" s="52">
        <v>43012</v>
      </c>
      <c r="B12" s="19">
        <v>11</v>
      </c>
      <c r="C12" s="59">
        <v>35.50823058516504</v>
      </c>
      <c r="D12" s="59"/>
      <c r="E12" s="19">
        <v>4</v>
      </c>
      <c r="F12" s="59">
        <v>5.6040786613107745</v>
      </c>
      <c r="G12" s="61"/>
      <c r="H12" s="12"/>
      <c r="I12" s="60"/>
      <c r="J12" s="60"/>
      <c r="K12" s="60"/>
      <c r="L12" s="63">
        <v>0.46875</v>
      </c>
      <c r="M12" s="62">
        <v>19</v>
      </c>
      <c r="N12" s="62">
        <v>20</v>
      </c>
      <c r="O12" s="62" t="s">
        <v>96</v>
      </c>
      <c r="P12" s="62">
        <v>1</v>
      </c>
      <c r="Q12" s="62">
        <v>0</v>
      </c>
    </row>
    <row r="13" spans="1:17" ht="12.75">
      <c r="A13" s="52">
        <v>43025</v>
      </c>
      <c r="B13" s="19">
        <v>510</v>
      </c>
      <c r="C13" s="59">
        <v>85.13703386230623</v>
      </c>
      <c r="D13" s="59"/>
      <c r="E13" s="19">
        <v>26</v>
      </c>
      <c r="F13" s="59">
        <v>13.177064549055729</v>
      </c>
      <c r="G13" s="61"/>
      <c r="H13" s="12"/>
      <c r="I13" s="60">
        <v>0.02</v>
      </c>
      <c r="J13" s="60">
        <v>0.05</v>
      </c>
      <c r="K13" s="60"/>
      <c r="L13" s="63">
        <v>0.37847222222222227</v>
      </c>
      <c r="M13" s="62">
        <v>8</v>
      </c>
      <c r="N13" s="62">
        <v>18</v>
      </c>
      <c r="O13" s="62" t="s">
        <v>63</v>
      </c>
      <c r="P13" s="62">
        <v>1</v>
      </c>
      <c r="Q13" s="62">
        <v>0</v>
      </c>
    </row>
    <row r="14" spans="1:17" ht="12.75">
      <c r="A14" s="52"/>
      <c r="B14" s="19"/>
      <c r="C14" s="59"/>
      <c r="D14" s="59"/>
      <c r="E14" s="19"/>
      <c r="F14" s="59"/>
      <c r="G14" s="61"/>
      <c r="H14" s="12"/>
      <c r="I14" s="60"/>
      <c r="J14" s="60"/>
      <c r="K14" s="60"/>
      <c r="L14" s="63"/>
      <c r="M14" s="62"/>
      <c r="N14" s="62"/>
      <c r="O14" s="62"/>
      <c r="P14" s="62"/>
      <c r="Q14" s="62"/>
    </row>
    <row r="15" spans="1:17" ht="12.75">
      <c r="A15" s="52"/>
      <c r="B15" s="19"/>
      <c r="C15" s="59"/>
      <c r="D15" s="59"/>
      <c r="E15" s="19"/>
      <c r="F15" s="59"/>
      <c r="G15" s="61"/>
      <c r="H15" s="12"/>
      <c r="I15" s="60"/>
      <c r="J15" s="60"/>
      <c r="K15" s="60"/>
      <c r="L15" s="63"/>
      <c r="M15" s="62"/>
      <c r="N15" s="62"/>
      <c r="O15" s="62"/>
      <c r="P15" s="62"/>
      <c r="Q15" s="62"/>
    </row>
    <row r="16" spans="1:17" ht="12.75">
      <c r="A16" s="52"/>
      <c r="B16" s="19"/>
      <c r="C16" s="59"/>
      <c r="D16" s="59"/>
      <c r="E16" s="19"/>
      <c r="F16" s="59"/>
      <c r="G16" s="61"/>
      <c r="H16" s="12"/>
      <c r="I16" s="60"/>
      <c r="J16" s="60"/>
      <c r="K16" s="60"/>
      <c r="L16" s="63"/>
      <c r="M16" s="62"/>
      <c r="N16" s="62"/>
      <c r="O16" s="62"/>
      <c r="P16" s="62"/>
      <c r="Q16" s="62"/>
    </row>
    <row r="17" spans="1:17" ht="12.75">
      <c r="A17" s="52"/>
      <c r="B17" s="19"/>
      <c r="C17" s="59"/>
      <c r="D17" s="59"/>
      <c r="E17" s="19"/>
      <c r="F17" s="59"/>
      <c r="G17" s="61"/>
      <c r="H17" s="12"/>
      <c r="I17" s="60"/>
      <c r="J17" s="60"/>
      <c r="K17" s="60"/>
      <c r="L17" s="63"/>
      <c r="M17" s="62"/>
      <c r="N17" s="62"/>
      <c r="O17" s="62"/>
      <c r="P17" s="62"/>
      <c r="Q17" s="62"/>
    </row>
    <row r="18" spans="1:17" ht="12.75">
      <c r="A18" s="52"/>
      <c r="B18" s="19"/>
      <c r="C18" s="59"/>
      <c r="D18" s="59"/>
      <c r="E18" s="19"/>
      <c r="F18" s="59"/>
      <c r="G18" s="61"/>
      <c r="H18" s="12"/>
      <c r="I18" s="60"/>
      <c r="J18" s="60"/>
      <c r="K18" s="60"/>
      <c r="L18" s="63"/>
      <c r="M18" s="62"/>
      <c r="N18" s="62"/>
      <c r="O18" s="62"/>
      <c r="P18" s="62"/>
      <c r="Q18" s="62"/>
    </row>
    <row r="19" spans="1:17" ht="12.75">
      <c r="A19" s="52"/>
      <c r="B19" s="19"/>
      <c r="C19" s="59"/>
      <c r="D19" s="59"/>
      <c r="E19" s="19"/>
      <c r="F19" s="59"/>
      <c r="G19" s="61"/>
      <c r="H19" s="12"/>
      <c r="I19" s="60"/>
      <c r="J19" s="60"/>
      <c r="K19" s="60"/>
      <c r="L19" s="63"/>
      <c r="M19" s="62"/>
      <c r="N19" s="62"/>
      <c r="O19" s="62"/>
      <c r="P19" s="62"/>
      <c r="Q19" s="62"/>
    </row>
    <row r="20" spans="1:17" ht="12.75">
      <c r="A20" s="52"/>
      <c r="B20" s="19"/>
      <c r="C20" s="59"/>
      <c r="D20" s="59"/>
      <c r="E20" s="19"/>
      <c r="F20" s="59"/>
      <c r="G20" s="61"/>
      <c r="H20" s="12"/>
      <c r="I20" s="60"/>
      <c r="J20" s="60"/>
      <c r="K20" s="60"/>
      <c r="L20" s="63"/>
      <c r="M20" s="62"/>
      <c r="N20" s="62"/>
      <c r="O20" s="62"/>
      <c r="P20" s="62"/>
      <c r="Q20" s="62"/>
    </row>
    <row r="21" spans="1:17" ht="12.75">
      <c r="A21" s="52"/>
      <c r="B21" s="19"/>
      <c r="C21" s="59"/>
      <c r="D21" s="59"/>
      <c r="E21" s="19"/>
      <c r="F21" s="59"/>
      <c r="G21" s="61"/>
      <c r="H21" s="12"/>
      <c r="I21" s="60"/>
      <c r="J21" s="60"/>
      <c r="K21" s="60"/>
      <c r="L21" s="63"/>
      <c r="M21" s="62"/>
      <c r="N21" s="62"/>
      <c r="O21" s="62"/>
      <c r="P21" s="62"/>
      <c r="Q21" s="62"/>
    </row>
    <row r="22" spans="1:17" ht="12.75">
      <c r="A22" s="52"/>
      <c r="B22" s="19"/>
      <c r="C22" s="59"/>
      <c r="D22" s="59"/>
      <c r="E22" s="19"/>
      <c r="F22" s="59"/>
      <c r="G22" s="61"/>
      <c r="H22" s="12"/>
      <c r="I22" s="60"/>
      <c r="J22" s="60"/>
      <c r="K22" s="60"/>
      <c r="L22" s="63"/>
      <c r="M22" s="62"/>
      <c r="N22" s="62"/>
      <c r="O22" s="62"/>
      <c r="P22" s="62"/>
      <c r="Q22" s="62"/>
    </row>
    <row r="23" spans="1:17" ht="12.75">
      <c r="A23" s="52"/>
      <c r="B23" s="19"/>
      <c r="C23" s="59"/>
      <c r="D23" s="59"/>
      <c r="E23" s="19"/>
      <c r="F23" s="59"/>
      <c r="G23" s="61"/>
      <c r="H23" s="12"/>
      <c r="I23" s="60"/>
      <c r="J23" s="60"/>
      <c r="K23" s="60"/>
      <c r="L23" s="63"/>
      <c r="M23" s="62"/>
      <c r="N23" s="62"/>
      <c r="O23" s="62"/>
      <c r="P23" s="62"/>
      <c r="Q23" s="62"/>
    </row>
    <row r="24" spans="1:17" ht="12.75">
      <c r="A24" s="52"/>
      <c r="B24" s="19"/>
      <c r="C24" s="59"/>
      <c r="D24" s="59"/>
      <c r="E24" s="19"/>
      <c r="F24" s="59"/>
      <c r="G24" s="61"/>
      <c r="H24" s="12"/>
      <c r="I24" s="60"/>
      <c r="J24" s="60"/>
      <c r="K24" s="60"/>
      <c r="L24" s="63"/>
      <c r="M24" s="62"/>
      <c r="N24" s="62"/>
      <c r="O24" s="62"/>
      <c r="P24" s="62"/>
      <c r="Q24" s="62"/>
    </row>
    <row r="25" spans="1:17" ht="12.75">
      <c r="A25" s="52"/>
      <c r="B25" s="19"/>
      <c r="C25" s="59"/>
      <c r="D25" s="59"/>
      <c r="E25" s="19"/>
      <c r="F25" s="59"/>
      <c r="G25" s="61"/>
      <c r="H25" s="12"/>
      <c r="I25" s="60"/>
      <c r="J25" s="60"/>
      <c r="K25" s="60"/>
      <c r="L25" s="63"/>
      <c r="M25" s="62"/>
      <c r="N25" s="62"/>
      <c r="O25" s="62"/>
      <c r="P25" s="62"/>
      <c r="Q25" s="62"/>
    </row>
    <row r="26" spans="1:17" ht="12.75">
      <c r="A26" s="52"/>
      <c r="B26" s="19"/>
      <c r="C26" s="59"/>
      <c r="D26" s="59"/>
      <c r="E26" s="19"/>
      <c r="F26" s="59"/>
      <c r="G26" s="61"/>
      <c r="H26" s="12"/>
      <c r="I26" s="60"/>
      <c r="J26" s="60"/>
      <c r="K26" s="60"/>
      <c r="L26" s="63"/>
      <c r="M26" s="62"/>
      <c r="N26" s="62"/>
      <c r="O26" s="62"/>
      <c r="P26" s="62"/>
      <c r="Q26" s="62"/>
    </row>
    <row r="27" spans="1:17" ht="12.75">
      <c r="A27" s="52"/>
      <c r="B27" s="19"/>
      <c r="C27" s="59"/>
      <c r="D27" s="59"/>
      <c r="E27" s="19"/>
      <c r="F27" s="59"/>
      <c r="G27" s="61"/>
      <c r="H27" s="12"/>
      <c r="I27" s="60"/>
      <c r="J27" s="60"/>
      <c r="K27" s="60"/>
      <c r="L27" s="63"/>
      <c r="M27" s="62"/>
      <c r="N27" s="62"/>
      <c r="O27" s="62"/>
      <c r="P27" s="62"/>
      <c r="Q27" s="62"/>
    </row>
    <row r="28" spans="1:17" ht="12.75">
      <c r="A28" s="52"/>
      <c r="B28" s="19"/>
      <c r="C28" s="59"/>
      <c r="D28" s="59"/>
      <c r="E28" s="19"/>
      <c r="F28" s="59"/>
      <c r="G28" s="61"/>
      <c r="H28" s="12"/>
      <c r="I28" s="60"/>
      <c r="J28" s="60"/>
      <c r="K28" s="60"/>
      <c r="L28" s="63"/>
      <c r="M28" s="62"/>
      <c r="N28" s="62"/>
      <c r="O28" s="62"/>
      <c r="P28" s="62"/>
      <c r="Q28" s="62"/>
    </row>
    <row r="29" spans="1:17" ht="12.75">
      <c r="A29" s="52"/>
      <c r="B29" s="19"/>
      <c r="C29" s="59"/>
      <c r="D29" s="59"/>
      <c r="E29" s="19"/>
      <c r="F29" s="59"/>
      <c r="G29" s="61"/>
      <c r="H29" s="12"/>
      <c r="I29" s="60"/>
      <c r="J29" s="60"/>
      <c r="K29" s="60"/>
      <c r="L29" s="63"/>
      <c r="M29" s="62"/>
      <c r="N29" s="62"/>
      <c r="O29" s="62"/>
      <c r="P29" s="62"/>
      <c r="Q29" s="62"/>
    </row>
    <row r="30" spans="1:17" ht="12.75">
      <c r="A30" s="52"/>
      <c r="B30" s="19"/>
      <c r="C30" s="59"/>
      <c r="D30" s="59"/>
      <c r="E30" s="19"/>
      <c r="F30" s="59"/>
      <c r="G30" s="61"/>
      <c r="H30" s="12"/>
      <c r="I30" s="60"/>
      <c r="J30" s="60"/>
      <c r="K30" s="60"/>
      <c r="L30" s="63"/>
      <c r="M30" s="62"/>
      <c r="N30" s="62"/>
      <c r="O30" s="62"/>
      <c r="P30" s="62"/>
      <c r="Q30" s="62"/>
    </row>
    <row r="31" spans="1:17" ht="12.75">
      <c r="A31" s="52"/>
      <c r="B31" s="19"/>
      <c r="C31" s="59"/>
      <c r="D31" s="59"/>
      <c r="E31" s="19"/>
      <c r="F31" s="59"/>
      <c r="G31" s="61"/>
      <c r="H31" s="12"/>
      <c r="I31" s="60"/>
      <c r="J31" s="60"/>
      <c r="K31" s="60"/>
      <c r="L31" s="63"/>
      <c r="M31" s="62"/>
      <c r="N31" s="62"/>
      <c r="O31" s="62"/>
      <c r="P31" s="62"/>
      <c r="Q31" s="62"/>
    </row>
    <row r="32" spans="1:17" ht="12.75">
      <c r="A32" s="52"/>
      <c r="B32" s="19"/>
      <c r="C32" s="59"/>
      <c r="D32" s="59"/>
      <c r="E32" s="19"/>
      <c r="F32" s="59"/>
      <c r="G32" s="61"/>
      <c r="H32" s="12"/>
      <c r="I32" s="60"/>
      <c r="J32" s="60"/>
      <c r="K32" s="60"/>
      <c r="L32" s="63"/>
      <c r="M32" s="62"/>
      <c r="N32" s="62"/>
      <c r="O32" s="62"/>
      <c r="P32" s="62"/>
      <c r="Q32" s="62"/>
    </row>
    <row r="33" spans="1:17" ht="12.75">
      <c r="A33" s="52"/>
      <c r="B33" s="19"/>
      <c r="C33" s="59"/>
      <c r="D33" s="59"/>
      <c r="E33" s="19"/>
      <c r="F33" s="59"/>
      <c r="G33" s="61"/>
      <c r="H33" s="12"/>
      <c r="I33" s="60"/>
      <c r="J33" s="60"/>
      <c r="K33" s="60"/>
      <c r="L33" s="63"/>
      <c r="M33" s="62"/>
      <c r="N33" s="62"/>
      <c r="O33" s="62"/>
      <c r="P33" s="62"/>
      <c r="Q33" s="62"/>
    </row>
    <row r="34" spans="1:17" ht="12.75">
      <c r="A34" s="52"/>
      <c r="B34" s="19"/>
      <c r="C34" s="59"/>
      <c r="D34" s="59"/>
      <c r="E34" s="19"/>
      <c r="F34" s="59"/>
      <c r="G34" s="61"/>
      <c r="H34" s="12"/>
      <c r="I34" s="60"/>
      <c r="J34" s="60"/>
      <c r="K34" s="60"/>
      <c r="L34" s="63"/>
      <c r="M34" s="62"/>
      <c r="N34" s="62"/>
      <c r="O34" s="62"/>
      <c r="P34" s="62"/>
      <c r="Q34" s="62"/>
    </row>
    <row r="35" spans="1:17" ht="12.75">
      <c r="A35" s="52"/>
      <c r="B35" s="19"/>
      <c r="C35" s="59"/>
      <c r="D35" s="59"/>
      <c r="E35" s="19"/>
      <c r="F35" s="59"/>
      <c r="G35" s="61"/>
      <c r="H35" s="12"/>
      <c r="I35" s="60"/>
      <c r="J35" s="60"/>
      <c r="K35" s="60"/>
      <c r="L35" s="63"/>
      <c r="M35" s="62"/>
      <c r="N35" s="62"/>
      <c r="O35" s="62"/>
      <c r="P35" s="62"/>
      <c r="Q35" s="62"/>
    </row>
    <row r="36" spans="1:17" ht="12.75">
      <c r="A36" s="52"/>
      <c r="B36" s="19"/>
      <c r="C36" s="59"/>
      <c r="D36" s="59"/>
      <c r="E36" s="19"/>
      <c r="F36" s="59"/>
      <c r="G36" s="61"/>
      <c r="H36" s="12"/>
      <c r="I36" s="60"/>
      <c r="J36" s="60"/>
      <c r="K36" s="60"/>
      <c r="L36" s="63"/>
      <c r="M36" s="62"/>
      <c r="N36" s="62"/>
      <c r="O36" s="62"/>
      <c r="P36" s="62"/>
      <c r="Q36" s="62"/>
    </row>
    <row r="37" spans="1:17" ht="12.75">
      <c r="A37" s="52"/>
      <c r="B37" s="19"/>
      <c r="C37" s="59"/>
      <c r="D37" s="59"/>
      <c r="E37" s="19"/>
      <c r="F37" s="59"/>
      <c r="G37" s="61"/>
      <c r="H37" s="12"/>
      <c r="I37" s="60"/>
      <c r="J37" s="60"/>
      <c r="K37" s="60"/>
      <c r="L37" s="63"/>
      <c r="M37" s="62"/>
      <c r="N37" s="62"/>
      <c r="O37" s="62"/>
      <c r="P37" s="62"/>
      <c r="Q37" s="62"/>
    </row>
    <row r="38" spans="1:17" ht="12.75">
      <c r="A38" s="52"/>
      <c r="B38" s="19"/>
      <c r="C38" s="59"/>
      <c r="D38" s="59"/>
      <c r="E38" s="19"/>
      <c r="F38" s="59"/>
      <c r="G38" s="61"/>
      <c r="H38" s="12"/>
      <c r="I38" s="60"/>
      <c r="J38" s="60"/>
      <c r="K38" s="60"/>
      <c r="L38" s="63"/>
      <c r="M38" s="62"/>
      <c r="N38" s="62"/>
      <c r="O38" s="62"/>
      <c r="P38" s="62"/>
      <c r="Q38" s="62"/>
    </row>
    <row r="39" spans="1:17" ht="12.75">
      <c r="A39" s="52"/>
      <c r="B39" s="19"/>
      <c r="C39" s="59"/>
      <c r="D39" s="59"/>
      <c r="E39" s="19"/>
      <c r="F39" s="59"/>
      <c r="G39" s="61"/>
      <c r="H39" s="12"/>
      <c r="I39" s="60"/>
      <c r="J39" s="60"/>
      <c r="K39" s="60"/>
      <c r="L39" s="63"/>
      <c r="M39" s="62"/>
      <c r="N39" s="62"/>
      <c r="O39" s="62"/>
      <c r="P39" s="62"/>
      <c r="Q39" s="62"/>
    </row>
    <row r="40" spans="1:17" ht="12.75">
      <c r="A40" s="52"/>
      <c r="B40" s="19"/>
      <c r="C40" s="59"/>
      <c r="D40" s="59"/>
      <c r="E40" s="19"/>
      <c r="F40" s="59"/>
      <c r="G40" s="61"/>
      <c r="H40" s="12"/>
      <c r="I40" s="60"/>
      <c r="J40" s="60"/>
      <c r="K40" s="60"/>
      <c r="L40" s="63"/>
      <c r="M40" s="62"/>
      <c r="N40" s="62"/>
      <c r="O40" s="62"/>
      <c r="P40" s="62"/>
      <c r="Q40" s="62"/>
    </row>
    <row r="41" spans="1:17" ht="12.75">
      <c r="A41" s="52"/>
      <c r="B41" s="19"/>
      <c r="C41" s="59"/>
      <c r="D41" s="59"/>
      <c r="E41" s="19"/>
      <c r="F41" s="59"/>
      <c r="G41" s="61"/>
      <c r="H41" s="12"/>
      <c r="I41" s="60"/>
      <c r="J41" s="60"/>
      <c r="K41" s="60"/>
      <c r="L41" s="63"/>
      <c r="M41" s="62"/>
      <c r="N41" s="62"/>
      <c r="O41" s="62"/>
      <c r="P41" s="62"/>
      <c r="Q41" s="62"/>
    </row>
    <row r="42" spans="1:17" ht="12.75">
      <c r="A42" s="52"/>
      <c r="B42" s="19"/>
      <c r="C42" s="59"/>
      <c r="D42" s="59"/>
      <c r="E42" s="19"/>
      <c r="F42" s="59"/>
      <c r="G42" s="61"/>
      <c r="H42" s="12"/>
      <c r="I42" s="60"/>
      <c r="J42" s="60"/>
      <c r="K42" s="60"/>
      <c r="L42" s="63"/>
      <c r="M42" s="62"/>
      <c r="N42" s="62"/>
      <c r="O42" s="62"/>
      <c r="P42" s="62"/>
      <c r="Q42" s="62"/>
    </row>
    <row r="43" spans="1:17" ht="12.75">
      <c r="A43" s="52"/>
      <c r="B43" s="19"/>
      <c r="C43" s="59"/>
      <c r="D43" s="59"/>
      <c r="E43" s="19"/>
      <c r="F43" s="59"/>
      <c r="G43" s="61"/>
      <c r="H43" s="12"/>
      <c r="I43" s="60"/>
      <c r="J43" s="60"/>
      <c r="K43" s="60"/>
      <c r="L43" s="63"/>
      <c r="M43" s="62"/>
      <c r="N43" s="62"/>
      <c r="O43" s="62"/>
      <c r="P43" s="62"/>
      <c r="Q43" s="62"/>
    </row>
    <row r="44" spans="1:17" ht="12.75">
      <c r="A44" s="52"/>
      <c r="B44" s="19"/>
      <c r="C44" s="59"/>
      <c r="D44" s="59"/>
      <c r="E44" s="19"/>
      <c r="F44" s="59"/>
      <c r="G44" s="61"/>
      <c r="H44" s="12"/>
      <c r="I44" s="60"/>
      <c r="J44" s="60"/>
      <c r="K44" s="60"/>
      <c r="L44" s="63"/>
      <c r="M44" s="62"/>
      <c r="N44" s="62"/>
      <c r="O44" s="62"/>
      <c r="P44" s="62"/>
      <c r="Q44" s="62"/>
    </row>
    <row r="45" spans="1:17" ht="12.75">
      <c r="A45" s="52"/>
      <c r="B45" s="19"/>
      <c r="C45" s="59"/>
      <c r="D45" s="59"/>
      <c r="E45" s="19"/>
      <c r="F45" s="59"/>
      <c r="G45" s="61"/>
      <c r="H45" s="12"/>
      <c r="I45" s="60"/>
      <c r="J45" s="60"/>
      <c r="K45" s="60"/>
      <c r="L45" s="63"/>
      <c r="M45" s="62"/>
      <c r="N45" s="62"/>
      <c r="O45" s="62"/>
      <c r="P45" s="62"/>
      <c r="Q45" s="62"/>
    </row>
    <row r="46" spans="1:17" ht="12.75">
      <c r="A46" s="52"/>
      <c r="B46" s="19"/>
      <c r="C46" s="59"/>
      <c r="D46" s="59"/>
      <c r="E46" s="19"/>
      <c r="F46" s="59"/>
      <c r="G46" s="61"/>
      <c r="H46" s="12"/>
      <c r="I46" s="60"/>
      <c r="J46" s="60"/>
      <c r="K46" s="60"/>
      <c r="L46" s="63"/>
      <c r="M46" s="62"/>
      <c r="N46" s="62"/>
      <c r="O46" s="62"/>
      <c r="P46" s="62"/>
      <c r="Q46" s="62"/>
    </row>
    <row r="47" spans="1:17" ht="12.75">
      <c r="A47" s="52"/>
      <c r="B47" s="19"/>
      <c r="C47" s="59"/>
      <c r="D47" s="59"/>
      <c r="E47" s="19"/>
      <c r="F47" s="59"/>
      <c r="G47" s="61"/>
      <c r="H47" s="12"/>
      <c r="I47" s="60"/>
      <c r="J47" s="60"/>
      <c r="K47" s="60"/>
      <c r="L47" s="63"/>
      <c r="M47" s="62"/>
      <c r="N47" s="62"/>
      <c r="O47" s="62"/>
      <c r="P47" s="62"/>
      <c r="Q47" s="62"/>
    </row>
    <row r="48" spans="1:17" ht="12.75">
      <c r="A48" s="52"/>
      <c r="B48" s="19"/>
      <c r="C48" s="59"/>
      <c r="D48" s="59"/>
      <c r="E48" s="19"/>
      <c r="F48" s="59"/>
      <c r="G48" s="61"/>
      <c r="H48" s="12"/>
      <c r="I48" s="60"/>
      <c r="J48" s="60"/>
      <c r="K48" s="60"/>
      <c r="L48" s="63"/>
      <c r="M48" s="62"/>
      <c r="N48" s="62"/>
      <c r="O48" s="62"/>
      <c r="P48" s="62"/>
      <c r="Q48" s="62"/>
    </row>
    <row r="49" spans="1:17" ht="12.75">
      <c r="A49" s="52"/>
      <c r="B49" s="19"/>
      <c r="C49" s="59"/>
      <c r="D49" s="59"/>
      <c r="E49" s="19"/>
      <c r="F49" s="59"/>
      <c r="G49" s="61"/>
      <c r="H49" s="12"/>
      <c r="I49" s="60"/>
      <c r="J49" s="60"/>
      <c r="K49" s="60"/>
      <c r="L49" s="63"/>
      <c r="M49" s="62"/>
      <c r="N49" s="62"/>
      <c r="O49" s="62"/>
      <c r="P49" s="62"/>
      <c r="Q49" s="62"/>
    </row>
    <row r="50" spans="1:17" ht="12.75">
      <c r="A50" s="52"/>
      <c r="B50" s="19"/>
      <c r="C50" s="59"/>
      <c r="D50" s="59"/>
      <c r="E50" s="19"/>
      <c r="F50" s="59"/>
      <c r="G50" s="61"/>
      <c r="H50" s="12"/>
      <c r="I50" s="60"/>
      <c r="J50" s="60"/>
      <c r="K50" s="60"/>
      <c r="L50" s="63"/>
      <c r="M50" s="62"/>
      <c r="N50" s="62"/>
      <c r="O50" s="62"/>
      <c r="P50" s="62"/>
      <c r="Q50" s="62"/>
    </row>
    <row r="51" spans="1:17" ht="12.75">
      <c r="A51" s="52"/>
      <c r="B51" s="19"/>
      <c r="C51" s="59"/>
      <c r="D51" s="59"/>
      <c r="E51" s="19"/>
      <c r="F51" s="59"/>
      <c r="G51" s="61"/>
      <c r="H51" s="12"/>
      <c r="I51" s="60"/>
      <c r="J51" s="60"/>
      <c r="K51" s="60"/>
      <c r="L51" s="63"/>
      <c r="M51" s="62"/>
      <c r="N51" s="62"/>
      <c r="O51" s="62"/>
      <c r="P51" s="62"/>
      <c r="Q51" s="62"/>
    </row>
    <row r="52" spans="1:17" ht="12.75">
      <c r="A52" s="52"/>
      <c r="B52" s="19"/>
      <c r="C52" s="59"/>
      <c r="D52" s="59"/>
      <c r="E52" s="19"/>
      <c r="F52" s="59"/>
      <c r="G52" s="61"/>
      <c r="H52" s="12"/>
      <c r="I52" s="60"/>
      <c r="J52" s="60"/>
      <c r="K52" s="60"/>
      <c r="L52" s="63"/>
      <c r="M52" s="62"/>
      <c r="N52" s="62"/>
      <c r="O52" s="62"/>
      <c r="P52" s="62"/>
      <c r="Q52" s="62"/>
    </row>
    <row r="53" spans="1:17" ht="12.75">
      <c r="A53" s="52"/>
      <c r="B53" s="19"/>
      <c r="C53" s="59"/>
      <c r="D53" s="59"/>
      <c r="E53" s="19"/>
      <c r="F53" s="59"/>
      <c r="G53" s="61"/>
      <c r="H53" s="12"/>
      <c r="I53" s="60"/>
      <c r="J53" s="60"/>
      <c r="K53" s="60"/>
      <c r="L53" s="63"/>
      <c r="M53" s="62"/>
      <c r="N53" s="62"/>
      <c r="O53" s="62"/>
      <c r="P53" s="62"/>
      <c r="Q53" s="62"/>
    </row>
    <row r="54" spans="1:17" ht="12.75">
      <c r="A54" s="52"/>
      <c r="B54" s="19"/>
      <c r="C54" s="59"/>
      <c r="D54" s="59"/>
      <c r="E54" s="19"/>
      <c r="F54" s="59"/>
      <c r="G54" s="61"/>
      <c r="H54" s="12"/>
      <c r="I54" s="60"/>
      <c r="J54" s="60"/>
      <c r="K54" s="60"/>
      <c r="L54" s="63"/>
      <c r="M54" s="62"/>
      <c r="N54" s="62"/>
      <c r="O54" s="62"/>
      <c r="P54" s="62"/>
      <c r="Q54" s="62"/>
    </row>
    <row r="55" spans="1:17" ht="12.75">
      <c r="A55" s="52"/>
      <c r="B55" s="19"/>
      <c r="C55" s="59"/>
      <c r="D55" s="59"/>
      <c r="E55" s="19"/>
      <c r="F55" s="59"/>
      <c r="G55" s="61"/>
      <c r="H55" s="12"/>
      <c r="I55" s="60"/>
      <c r="J55" s="60"/>
      <c r="K55" s="60"/>
      <c r="L55" s="63"/>
      <c r="M55" s="62"/>
      <c r="N55" s="62"/>
      <c r="O55" s="62"/>
      <c r="P55" s="62"/>
      <c r="Q55" s="62"/>
    </row>
    <row r="56" spans="1:17" ht="12.75">
      <c r="A56" s="52"/>
      <c r="B56" s="19"/>
      <c r="C56" s="59"/>
      <c r="D56" s="59"/>
      <c r="E56" s="19"/>
      <c r="F56" s="59"/>
      <c r="G56" s="61"/>
      <c r="H56" s="12"/>
      <c r="I56" s="60"/>
      <c r="J56" s="60"/>
      <c r="K56" s="60"/>
      <c r="L56" s="63"/>
      <c r="M56" s="62"/>
      <c r="N56" s="62"/>
      <c r="O56" s="62"/>
      <c r="P56" s="62"/>
      <c r="Q56" s="62"/>
    </row>
    <row r="57" spans="1:17" ht="12.75">
      <c r="A57" s="52"/>
      <c r="B57" s="19"/>
      <c r="C57" s="59"/>
      <c r="D57" s="59"/>
      <c r="E57" s="19"/>
      <c r="F57" s="59"/>
      <c r="G57" s="61"/>
      <c r="H57" s="12"/>
      <c r="I57" s="60"/>
      <c r="J57" s="60"/>
      <c r="K57" s="60"/>
      <c r="L57" s="63"/>
      <c r="M57" s="62"/>
      <c r="N57" s="62"/>
      <c r="O57" s="62"/>
      <c r="P57" s="62"/>
      <c r="Q57" s="62"/>
    </row>
    <row r="58" spans="1:17" ht="12.75">
      <c r="A58" s="52"/>
      <c r="B58" s="19"/>
      <c r="C58" s="59"/>
      <c r="D58" s="59"/>
      <c r="E58" s="19"/>
      <c r="F58" s="59"/>
      <c r="G58" s="61"/>
      <c r="H58" s="12"/>
      <c r="I58" s="60"/>
      <c r="J58" s="60"/>
      <c r="K58" s="60"/>
      <c r="L58" s="63"/>
      <c r="M58" s="62"/>
      <c r="N58" s="62"/>
      <c r="O58" s="62"/>
      <c r="P58" s="62"/>
      <c r="Q58" s="62"/>
    </row>
    <row r="59" spans="1:17" ht="12.75">
      <c r="A59" s="52"/>
      <c r="B59" s="19"/>
      <c r="C59" s="59"/>
      <c r="D59" s="59"/>
      <c r="E59" s="19"/>
      <c r="F59" s="59"/>
      <c r="G59" s="61"/>
      <c r="H59" s="12"/>
      <c r="I59" s="60"/>
      <c r="J59" s="60"/>
      <c r="K59" s="60"/>
      <c r="L59" s="63"/>
      <c r="M59" s="62"/>
      <c r="N59" s="62"/>
      <c r="O59" s="62"/>
      <c r="P59" s="62"/>
      <c r="Q59" s="62"/>
    </row>
    <row r="60" spans="1:17" ht="12.75">
      <c r="A60" s="52"/>
      <c r="B60" s="19"/>
      <c r="C60" s="59"/>
      <c r="D60" s="59"/>
      <c r="E60" s="19"/>
      <c r="F60" s="59"/>
      <c r="G60" s="61"/>
      <c r="H60" s="12"/>
      <c r="I60" s="60"/>
      <c r="J60" s="60"/>
      <c r="K60" s="60"/>
      <c r="L60" s="63"/>
      <c r="M60" s="62"/>
      <c r="N60" s="62"/>
      <c r="O60" s="62"/>
      <c r="P60" s="62"/>
      <c r="Q60" s="62"/>
    </row>
    <row r="61" spans="1:17" ht="12.75">
      <c r="A61" s="52"/>
      <c r="B61" s="19"/>
      <c r="C61" s="59"/>
      <c r="D61" s="59"/>
      <c r="E61" s="19"/>
      <c r="F61" s="59"/>
      <c r="G61" s="61"/>
      <c r="H61" s="12"/>
      <c r="I61" s="60"/>
      <c r="J61" s="60"/>
      <c r="K61" s="60"/>
      <c r="L61" s="63"/>
      <c r="M61" s="62"/>
      <c r="N61" s="62"/>
      <c r="O61" s="62"/>
      <c r="P61" s="62"/>
      <c r="Q61" s="62"/>
    </row>
    <row r="62" spans="1:17" ht="12.75">
      <c r="A62" s="52"/>
      <c r="B62" s="19"/>
      <c r="C62" s="59"/>
      <c r="D62" s="59"/>
      <c r="E62" s="19"/>
      <c r="F62" s="59"/>
      <c r="G62" s="61"/>
      <c r="H62" s="12"/>
      <c r="I62" s="60"/>
      <c r="J62" s="60"/>
      <c r="K62" s="60"/>
      <c r="L62" s="63"/>
      <c r="M62" s="62"/>
      <c r="N62" s="62"/>
      <c r="O62" s="62"/>
      <c r="P62" s="62"/>
      <c r="Q62" s="62"/>
    </row>
    <row r="63" spans="1:17" ht="12.75">
      <c r="A63" s="52"/>
      <c r="B63" s="19"/>
      <c r="C63" s="59"/>
      <c r="D63" s="59"/>
      <c r="E63" s="19"/>
      <c r="F63" s="59"/>
      <c r="G63" s="61"/>
      <c r="H63" s="12"/>
      <c r="I63" s="60"/>
      <c r="J63" s="60"/>
      <c r="K63" s="60"/>
      <c r="L63" s="63"/>
      <c r="M63" s="62"/>
      <c r="N63" s="62"/>
      <c r="O63" s="62"/>
      <c r="P63" s="62"/>
      <c r="Q63" s="62"/>
    </row>
    <row r="64" spans="1:17" ht="12.75">
      <c r="A64" s="52"/>
      <c r="B64" s="19"/>
      <c r="C64" s="59"/>
      <c r="D64" s="59"/>
      <c r="E64" s="19"/>
      <c r="F64" s="59"/>
      <c r="G64" s="61"/>
      <c r="H64" s="12"/>
      <c r="I64" s="60"/>
      <c r="J64" s="60"/>
      <c r="K64" s="60"/>
      <c r="L64" s="63"/>
      <c r="M64" s="62"/>
      <c r="N64" s="62"/>
      <c r="O64" s="62"/>
      <c r="P64" s="62"/>
      <c r="Q64" s="62"/>
    </row>
    <row r="65" spans="1:17" ht="12.75">
      <c r="A65" s="52"/>
      <c r="B65" s="19"/>
      <c r="C65" s="59"/>
      <c r="D65" s="59"/>
      <c r="E65" s="19"/>
      <c r="F65" s="59"/>
      <c r="G65" s="61"/>
      <c r="H65" s="12"/>
      <c r="I65" s="60"/>
      <c r="J65" s="60"/>
      <c r="K65" s="60"/>
      <c r="L65" s="63"/>
      <c r="M65" s="62"/>
      <c r="N65" s="62"/>
      <c r="O65" s="62"/>
      <c r="P65" s="62"/>
      <c r="Q65" s="62"/>
    </row>
    <row r="66" spans="1:17" ht="12.75">
      <c r="A66" s="52"/>
      <c r="B66" s="19"/>
      <c r="C66" s="59"/>
      <c r="D66" s="59"/>
      <c r="E66" s="19"/>
      <c r="F66" s="59"/>
      <c r="G66" s="61"/>
      <c r="H66" s="12"/>
      <c r="I66" s="60"/>
      <c r="J66" s="60"/>
      <c r="K66" s="60"/>
      <c r="L66" s="63"/>
      <c r="M66" s="62"/>
      <c r="N66" s="62"/>
      <c r="O66" s="62"/>
      <c r="P66" s="62"/>
      <c r="Q66" s="62"/>
    </row>
    <row r="67" spans="1:17" ht="12.75">
      <c r="A67" s="52"/>
      <c r="B67" s="19"/>
      <c r="C67" s="59"/>
      <c r="D67" s="59"/>
      <c r="E67" s="19"/>
      <c r="F67" s="59"/>
      <c r="G67" s="61"/>
      <c r="L67" s="20"/>
      <c r="M67" s="62"/>
      <c r="N67" s="62"/>
      <c r="O67" s="62"/>
      <c r="P67" s="62"/>
      <c r="Q67" s="62"/>
    </row>
    <row r="68" spans="1:17" ht="12.75">
      <c r="A68" s="52"/>
      <c r="B68" s="19"/>
      <c r="C68" s="59"/>
      <c r="D68" s="59"/>
      <c r="E68" s="19"/>
      <c r="F68" s="59"/>
      <c r="G68" s="61"/>
      <c r="H68" s="12"/>
      <c r="I68" s="12"/>
      <c r="J68" s="12"/>
      <c r="K68" s="12"/>
      <c r="L68" s="63"/>
      <c r="M68" s="62"/>
      <c r="N68" s="62"/>
      <c r="O68" s="62"/>
      <c r="P68" s="62"/>
      <c r="Q68" s="62"/>
    </row>
    <row r="69" spans="1:17" ht="12.75">
      <c r="A69" s="52"/>
      <c r="B69" s="19"/>
      <c r="C69" s="59"/>
      <c r="D69" s="59"/>
      <c r="E69" s="19"/>
      <c r="F69" s="59"/>
      <c r="G69" s="61"/>
      <c r="H69" s="60"/>
      <c r="I69" s="60"/>
      <c r="J69" s="60"/>
      <c r="K69" s="60"/>
      <c r="L69" s="63"/>
      <c r="M69" s="62"/>
      <c r="N69" s="62"/>
      <c r="O69" s="60"/>
      <c r="P69" s="62"/>
      <c r="Q69" s="62"/>
    </row>
    <row r="70" spans="1:7" ht="12.75">
      <c r="A70" s="24"/>
      <c r="B70" s="19"/>
      <c r="C70" s="4"/>
      <c r="D70" s="17"/>
      <c r="E70" s="16"/>
      <c r="F70" s="4"/>
      <c r="G70" s="15"/>
    </row>
    <row r="71" spans="1:7" ht="12.75">
      <c r="A71" s="24"/>
      <c r="B71" s="19"/>
      <c r="C71" s="4"/>
      <c r="D71" s="17"/>
      <c r="E71" s="16"/>
      <c r="F71" s="4"/>
      <c r="G71" s="15"/>
    </row>
    <row r="72" spans="1:6" ht="12.75">
      <c r="A72" s="24"/>
      <c r="B72" s="9"/>
      <c r="C72" s="8"/>
      <c r="D72" s="2"/>
      <c r="E72" s="11"/>
      <c r="F72" s="8"/>
    </row>
    <row r="73" spans="1:6" ht="12.75">
      <c r="A73" s="24"/>
      <c r="B73" s="9"/>
      <c r="C73" s="8"/>
      <c r="D73" s="2"/>
      <c r="E73" s="11"/>
      <c r="F73" s="8"/>
    </row>
    <row r="74" spans="1:6" ht="12.75">
      <c r="A74" s="24"/>
      <c r="B74" s="9"/>
      <c r="C74" s="8"/>
      <c r="D74" s="2"/>
      <c r="E74" s="11"/>
      <c r="F74" s="8"/>
    </row>
    <row r="75" spans="1:6" ht="12.75">
      <c r="A75" s="24"/>
      <c r="B75" s="9"/>
      <c r="C75" s="8"/>
      <c r="D75" s="2"/>
      <c r="E75" s="11"/>
      <c r="F75" s="8"/>
    </row>
    <row r="76" spans="1:6" ht="12.75">
      <c r="A76" s="24"/>
      <c r="B76" s="9"/>
      <c r="C76" s="8"/>
      <c r="D76" s="2"/>
      <c r="E76" s="11"/>
      <c r="F76" s="8"/>
    </row>
    <row r="77" spans="1:6" ht="12.75">
      <c r="A77" s="24"/>
      <c r="B77" s="2"/>
      <c r="C77" s="8"/>
      <c r="D77" s="2"/>
      <c r="E77" s="2"/>
      <c r="F77" s="8"/>
    </row>
    <row r="78" spans="1:6" ht="12.75">
      <c r="A78" s="24"/>
      <c r="B78" s="2"/>
      <c r="C78" s="8"/>
      <c r="D78" s="2"/>
      <c r="E78" s="2"/>
      <c r="F78" s="8"/>
    </row>
    <row r="79" spans="1:6" ht="12.75">
      <c r="A79" s="24"/>
      <c r="B79" s="2"/>
      <c r="C79" s="8"/>
      <c r="D79" s="2"/>
      <c r="E79" s="2"/>
      <c r="F79" s="8"/>
    </row>
    <row r="80" spans="2:8" ht="12.75">
      <c r="B80" s="2"/>
      <c r="C80" s="8"/>
      <c r="D80" s="2"/>
      <c r="E80" s="2"/>
      <c r="F80" s="8"/>
      <c r="G80" s="113"/>
      <c r="H80" s="113"/>
    </row>
    <row r="81" spans="2:9" ht="12.75">
      <c r="B81" s="2"/>
      <c r="C81" s="8"/>
      <c r="D81" s="2"/>
      <c r="E81" s="2"/>
      <c r="F81" s="8"/>
      <c r="H81" s="112"/>
      <c r="I81" s="112"/>
    </row>
    <row r="82" spans="2:9" ht="12.75">
      <c r="B82" s="2"/>
      <c r="C82" s="8"/>
      <c r="D82" s="2"/>
      <c r="E82" s="2"/>
      <c r="F82" s="8"/>
      <c r="G82" s="12" t="s">
        <v>5</v>
      </c>
      <c r="H82" s="12"/>
      <c r="I82" s="12"/>
    </row>
    <row r="83" spans="2:6" ht="12.75">
      <c r="B83" s="2"/>
      <c r="C83" s="8"/>
      <c r="D83" s="2"/>
      <c r="E83" s="2"/>
      <c r="F83" s="8"/>
    </row>
    <row r="84" spans="2:8" ht="12.75">
      <c r="B84" s="2"/>
      <c r="C84" s="8"/>
      <c r="D84" s="2"/>
      <c r="E84" s="2"/>
      <c r="F84" s="8"/>
      <c r="G84" s="113" t="s">
        <v>3</v>
      </c>
      <c r="H84" s="113"/>
    </row>
    <row r="85" spans="2:10" ht="12.75">
      <c r="B85" s="2"/>
      <c r="C85" s="8"/>
      <c r="D85" s="2"/>
      <c r="E85" s="2"/>
      <c r="F85" s="8"/>
      <c r="H85" s="112" t="s">
        <v>21</v>
      </c>
      <c r="I85" s="112"/>
      <c r="J85">
        <f>COUNTIF(B3:B120,"&gt;1000")</f>
        <v>0</v>
      </c>
    </row>
    <row r="86" spans="2:10" ht="12.75">
      <c r="B86" s="2"/>
      <c r="C86" s="8"/>
      <c r="D86" s="2"/>
      <c r="E86" s="2"/>
      <c r="F86" s="8"/>
      <c r="H86" s="112" t="s">
        <v>6</v>
      </c>
      <c r="I86" s="112"/>
      <c r="J86">
        <f>COUNTIF(C3:C120,"&gt;200")</f>
        <v>0</v>
      </c>
    </row>
    <row r="87" spans="2:6" ht="12.75">
      <c r="B87" s="2"/>
      <c r="C87" s="8"/>
      <c r="D87" s="2"/>
      <c r="E87" s="2"/>
      <c r="F87" s="8"/>
    </row>
    <row r="88" spans="2:8" ht="12.75">
      <c r="B88" s="2"/>
      <c r="C88" s="8"/>
      <c r="D88" s="2"/>
      <c r="E88" s="2"/>
      <c r="F88" s="8"/>
      <c r="G88" s="112" t="s">
        <v>4</v>
      </c>
      <c r="H88" s="112"/>
    </row>
    <row r="89" spans="2:10" ht="12.75">
      <c r="B89" s="2"/>
      <c r="C89" s="8"/>
      <c r="D89" s="2"/>
      <c r="E89" s="2"/>
      <c r="F89" s="8"/>
      <c r="H89" s="112" t="s">
        <v>7</v>
      </c>
      <c r="I89" s="112"/>
      <c r="J89">
        <f>COUNTIF(F3:F120,"&gt;35")</f>
        <v>0</v>
      </c>
    </row>
    <row r="90" spans="2:10" ht="12.75">
      <c r="B90" s="2"/>
      <c r="C90" s="8"/>
      <c r="D90" s="2"/>
      <c r="E90" s="2"/>
      <c r="F90" s="8"/>
      <c r="H90" s="112" t="s">
        <v>22</v>
      </c>
      <c r="I90" s="112"/>
      <c r="J90">
        <f>COUNTIF(E4:E121,"&gt;104")</f>
        <v>0</v>
      </c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  <row r="102" spans="3:6" ht="12.75">
      <c r="C102" s="8"/>
      <c r="F102" s="8"/>
    </row>
    <row r="103" spans="3:6" ht="12.75">
      <c r="C103" s="8"/>
      <c r="F103" s="8"/>
    </row>
    <row r="104" spans="3:6" ht="12.75">
      <c r="C104" s="8"/>
      <c r="F104" s="8"/>
    </row>
    <row r="105" spans="3:6" ht="12.75">
      <c r="C105" s="8"/>
      <c r="F105" s="8"/>
    </row>
    <row r="106" spans="3:6" ht="12.75">
      <c r="C106" s="8"/>
      <c r="F106" s="8"/>
    </row>
    <row r="107" spans="3:6" ht="12.75">
      <c r="C107" s="8"/>
      <c r="F107" s="8"/>
    </row>
    <row r="108" spans="3:6" ht="12.75">
      <c r="C108" s="8"/>
      <c r="F108" s="8"/>
    </row>
    <row r="109" spans="3:6" ht="12.75">
      <c r="C109" s="8"/>
      <c r="F109" s="8"/>
    </row>
    <row r="110" spans="3:6" ht="12.75">
      <c r="C110" s="8"/>
      <c r="F110" s="8"/>
    </row>
    <row r="111" spans="3:6" ht="12.75">
      <c r="C111" s="8"/>
      <c r="F111" s="8"/>
    </row>
    <row r="112" spans="3:6" ht="12.75">
      <c r="C112" s="8"/>
      <c r="F112" s="8"/>
    </row>
    <row r="113" spans="3:6" ht="12.75">
      <c r="C113" s="8"/>
      <c r="F113" s="8"/>
    </row>
    <row r="114" spans="3:6" ht="12.75">
      <c r="C114" s="8"/>
      <c r="F114" s="8"/>
    </row>
    <row r="115" spans="3:6" ht="12.75">
      <c r="C115" s="8"/>
      <c r="F115" s="8"/>
    </row>
    <row r="116" spans="3:6" ht="12.75">
      <c r="C116" s="8"/>
      <c r="F116" s="8"/>
    </row>
    <row r="117" spans="3:6" ht="12.75">
      <c r="C117" s="8"/>
      <c r="F117" s="8"/>
    </row>
    <row r="118" spans="3:6" ht="12.75">
      <c r="C118" s="8"/>
      <c r="F118" s="8"/>
    </row>
    <row r="119" spans="3:6" ht="12.75">
      <c r="C119" s="8"/>
      <c r="F119" s="8"/>
    </row>
    <row r="120" spans="3:6" ht="12.75">
      <c r="C120" s="8"/>
      <c r="F120" s="8"/>
    </row>
  </sheetData>
  <sheetProtection/>
  <mergeCells count="10">
    <mergeCell ref="E2:F2"/>
    <mergeCell ref="G80:H80"/>
    <mergeCell ref="H81:I81"/>
    <mergeCell ref="C1:M1"/>
    <mergeCell ref="H89:I89"/>
    <mergeCell ref="H90:I90"/>
    <mergeCell ref="G84:H84"/>
    <mergeCell ref="H85:I85"/>
    <mergeCell ref="H86:I86"/>
    <mergeCell ref="G88:H88"/>
  </mergeCells>
  <conditionalFormatting sqref="B77:B120 E9:E76">
    <cfRule type="cellIs" priority="1" dxfId="0" operator="greaterThan" stopIfTrue="1">
      <formula>1000</formula>
    </cfRule>
  </conditionalFormatting>
  <conditionalFormatting sqref="C9:C120">
    <cfRule type="cellIs" priority="2" dxfId="0" operator="greaterThan" stopIfTrue="1">
      <formula>200</formula>
    </cfRule>
  </conditionalFormatting>
  <conditionalFormatting sqref="F9:F120">
    <cfRule type="cellIs" priority="3" dxfId="0" operator="greaterThan" stopIfTrue="1">
      <formula>35</formula>
    </cfRule>
  </conditionalFormatting>
  <conditionalFormatting sqref="B9:B76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114"/>
  <sheetViews>
    <sheetView tabSelected="1" zoomScaleSheetLayoutView="100" zoomScalePageLayoutView="0" workbookViewId="0" topLeftCell="A1">
      <selection activeCell="F31" sqref="F31"/>
    </sheetView>
  </sheetViews>
  <sheetFormatPr defaultColWidth="11.421875" defaultRowHeight="12.75"/>
  <cols>
    <col min="1" max="1" width="10.140625" style="22" bestFit="1" customWidth="1"/>
    <col min="2" max="2" width="10.8515625" style="0" customWidth="1"/>
    <col min="3" max="3" width="10.8515625" style="0" bestFit="1" customWidth="1"/>
    <col min="4" max="4" width="1.7109375" style="0" customWidth="1"/>
    <col min="5" max="5" width="10.421875" style="0" customWidth="1"/>
    <col min="6" max="6" width="10.8515625" style="0" bestFit="1" customWidth="1"/>
    <col min="7" max="7" width="4.7109375" style="0" customWidth="1"/>
    <col min="8" max="8" width="10.00390625" style="0" customWidth="1"/>
    <col min="9" max="9" width="8.28125" style="0" customWidth="1"/>
    <col min="10" max="10" width="7.7109375" style="0" customWidth="1"/>
    <col min="11" max="11" width="2.421875" style="0" customWidth="1"/>
    <col min="12" max="12" width="6.7109375" style="0" customWidth="1"/>
    <col min="13" max="13" width="4.28125" style="0" customWidth="1"/>
    <col min="14" max="14" width="6.140625" style="0" customWidth="1"/>
    <col min="15" max="15" width="5.8515625" style="0" customWidth="1"/>
    <col min="16" max="16384" width="8.8515625" style="0" customWidth="1"/>
  </cols>
  <sheetData>
    <row r="1" spans="1:13" ht="15.75">
      <c r="A1" s="21"/>
      <c r="B1" s="6"/>
      <c r="C1" s="111" t="s">
        <v>13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2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23">
        <v>42879</v>
      </c>
      <c r="B4" s="59">
        <v>40</v>
      </c>
      <c r="C4" s="59">
        <v>0</v>
      </c>
      <c r="D4" s="60"/>
      <c r="E4" s="59">
        <v>11</v>
      </c>
      <c r="F4" s="59">
        <v>0</v>
      </c>
      <c r="H4" s="7"/>
      <c r="J4" s="60"/>
      <c r="K4" s="60"/>
      <c r="L4" s="66">
        <v>0.4131944444444444</v>
      </c>
      <c r="M4" s="41">
        <v>16</v>
      </c>
      <c r="N4" s="41">
        <v>16</v>
      </c>
      <c r="O4" s="75" t="s">
        <v>60</v>
      </c>
      <c r="P4" s="41">
        <v>3</v>
      </c>
      <c r="Q4" s="41">
        <v>0</v>
      </c>
    </row>
    <row r="5" spans="1:17" ht="12.75">
      <c r="A5" s="23">
        <v>42907</v>
      </c>
      <c r="B5" s="59">
        <v>90</v>
      </c>
      <c r="C5" s="59">
        <v>60</v>
      </c>
      <c r="D5" s="60"/>
      <c r="E5" s="59">
        <v>8</v>
      </c>
      <c r="F5" s="59">
        <v>9.38083151964686</v>
      </c>
      <c r="H5" s="7"/>
      <c r="I5" s="60">
        <v>0</v>
      </c>
      <c r="J5" s="60">
        <v>1.56</v>
      </c>
      <c r="K5" s="60"/>
      <c r="L5" s="66">
        <v>0.3819444444444444</v>
      </c>
      <c r="M5" s="41">
        <v>27</v>
      </c>
      <c r="N5" s="41">
        <v>21</v>
      </c>
      <c r="O5" s="75" t="s">
        <v>78</v>
      </c>
      <c r="P5" s="41">
        <v>2</v>
      </c>
      <c r="Q5" s="41">
        <v>0</v>
      </c>
    </row>
    <row r="6" spans="1:17" ht="12.75">
      <c r="A6" s="23">
        <v>42921</v>
      </c>
      <c r="B6" s="59">
        <v>13</v>
      </c>
      <c r="C6" s="59">
        <v>34.20526275297414</v>
      </c>
      <c r="D6" s="60"/>
      <c r="E6" s="4">
        <v>1</v>
      </c>
      <c r="F6" s="59">
        <v>2.82842712474619</v>
      </c>
      <c r="H6" s="7"/>
      <c r="J6" s="60"/>
      <c r="K6" s="60"/>
      <c r="L6" s="65">
        <v>0.3854166666666667</v>
      </c>
      <c r="M6" s="60">
        <v>25</v>
      </c>
      <c r="N6" s="60">
        <v>22</v>
      </c>
      <c r="O6" s="60" t="s">
        <v>91</v>
      </c>
      <c r="P6" s="60">
        <v>1</v>
      </c>
      <c r="Q6" s="60">
        <v>0</v>
      </c>
    </row>
    <row r="7" spans="1:17" ht="12.75">
      <c r="A7" s="23">
        <v>42949</v>
      </c>
      <c r="B7" s="59">
        <v>15</v>
      </c>
      <c r="C7" s="59">
        <v>13.964240043768946</v>
      </c>
      <c r="D7" s="60"/>
      <c r="E7" s="59">
        <v>0.1</v>
      </c>
      <c r="F7" s="59">
        <v>0.31622776601683794</v>
      </c>
      <c r="H7" s="7"/>
      <c r="J7" s="60"/>
      <c r="K7" s="60"/>
      <c r="L7" s="63">
        <v>0.3416666666666666</v>
      </c>
      <c r="M7" s="60">
        <v>25</v>
      </c>
      <c r="N7" s="60">
        <v>24</v>
      </c>
      <c r="O7" s="60" t="s">
        <v>103</v>
      </c>
      <c r="P7" s="60">
        <v>3</v>
      </c>
      <c r="Q7" s="60">
        <v>0</v>
      </c>
    </row>
    <row r="8" spans="1:17" ht="12.75">
      <c r="A8" s="23">
        <v>42977</v>
      </c>
      <c r="B8" s="59">
        <v>48</v>
      </c>
      <c r="C8" s="59">
        <v>26.832815729997478</v>
      </c>
      <c r="D8" s="60"/>
      <c r="E8" s="59">
        <v>37</v>
      </c>
      <c r="F8" s="59">
        <v>1.9235384061671343</v>
      </c>
      <c r="H8" s="7"/>
      <c r="I8" s="60">
        <v>0.6</v>
      </c>
      <c r="J8" s="75">
        <v>0.6</v>
      </c>
      <c r="K8" s="60"/>
      <c r="L8" s="67">
        <v>0.3354166666666667</v>
      </c>
      <c r="M8" s="60">
        <v>19</v>
      </c>
      <c r="N8" s="60">
        <v>21</v>
      </c>
      <c r="O8" s="60" t="s">
        <v>108</v>
      </c>
      <c r="P8" s="60">
        <v>3</v>
      </c>
      <c r="Q8" s="60">
        <v>0.5</v>
      </c>
    </row>
    <row r="9" spans="1:17" ht="12.75">
      <c r="A9" s="23">
        <v>42985</v>
      </c>
      <c r="B9" s="59">
        <v>52</v>
      </c>
      <c r="C9" s="59">
        <v>49.95998398718717</v>
      </c>
      <c r="D9" s="59"/>
      <c r="E9" s="59">
        <v>3</v>
      </c>
      <c r="F9" s="59">
        <v>10.53565375285274</v>
      </c>
      <c r="G9" s="12"/>
      <c r="H9" s="12"/>
      <c r="I9" s="60">
        <v>0.51</v>
      </c>
      <c r="J9" s="60">
        <v>0.51</v>
      </c>
      <c r="K9" s="60"/>
      <c r="L9" s="63">
        <v>0.4861111111111111</v>
      </c>
      <c r="M9" s="62">
        <v>20</v>
      </c>
      <c r="N9" s="62">
        <v>21</v>
      </c>
      <c r="O9" s="60" t="s">
        <v>107</v>
      </c>
      <c r="P9" s="62">
        <v>2</v>
      </c>
      <c r="Q9" s="62">
        <v>0</v>
      </c>
    </row>
    <row r="10" spans="1:17" ht="12.75">
      <c r="A10" s="23">
        <v>42999</v>
      </c>
      <c r="B10" s="59">
        <v>170</v>
      </c>
      <c r="C10" s="59">
        <v>75.14460988277459</v>
      </c>
      <c r="D10" s="59"/>
      <c r="E10" s="59">
        <v>10</v>
      </c>
      <c r="F10" s="59">
        <v>10.353988054484066</v>
      </c>
      <c r="G10" s="12"/>
      <c r="H10" s="12"/>
      <c r="I10" s="60">
        <v>0</v>
      </c>
      <c r="J10" s="60">
        <v>0.37</v>
      </c>
      <c r="K10" s="60"/>
      <c r="L10" s="63">
        <v>0.4791666666666667</v>
      </c>
      <c r="M10" s="62">
        <v>24</v>
      </c>
      <c r="N10" s="62">
        <v>22</v>
      </c>
      <c r="O10" s="60" t="s">
        <v>114</v>
      </c>
      <c r="P10" s="62">
        <v>2</v>
      </c>
      <c r="Q10" s="62">
        <v>0</v>
      </c>
    </row>
    <row r="11" spans="1:17" ht="12.75">
      <c r="A11" s="23">
        <v>43012</v>
      </c>
      <c r="B11" s="59">
        <v>15</v>
      </c>
      <c r="C11" s="59">
        <v>50.993463214488806</v>
      </c>
      <c r="D11" s="59"/>
      <c r="E11" s="59">
        <v>1</v>
      </c>
      <c r="F11" s="59">
        <v>3.1072325059538586</v>
      </c>
      <c r="G11" s="12"/>
      <c r="H11" s="12"/>
      <c r="I11" s="60"/>
      <c r="J11" s="60"/>
      <c r="K11" s="60"/>
      <c r="L11" s="63">
        <v>0.4618055555555556</v>
      </c>
      <c r="M11" s="62">
        <v>20</v>
      </c>
      <c r="N11" s="62">
        <v>20</v>
      </c>
      <c r="O11" s="60" t="s">
        <v>117</v>
      </c>
      <c r="P11" s="62">
        <v>1</v>
      </c>
      <c r="Q11" s="62">
        <v>0</v>
      </c>
    </row>
    <row r="12" spans="1:17" ht="12.75">
      <c r="A12" s="23">
        <v>43025</v>
      </c>
      <c r="B12" s="59">
        <v>74</v>
      </c>
      <c r="C12" s="59">
        <v>57.357555416359745</v>
      </c>
      <c r="D12" s="59"/>
      <c r="E12" s="59">
        <v>9</v>
      </c>
      <c r="F12" s="59">
        <v>4.481404746557165</v>
      </c>
      <c r="G12" s="12"/>
      <c r="H12" s="12"/>
      <c r="I12" s="60">
        <v>0.02</v>
      </c>
      <c r="J12" s="60">
        <v>0.05</v>
      </c>
      <c r="K12" s="60"/>
      <c r="L12" s="63">
        <v>0.3645833333333333</v>
      </c>
      <c r="M12" s="62">
        <v>9</v>
      </c>
      <c r="N12" s="62">
        <v>15</v>
      </c>
      <c r="O12" s="60" t="s">
        <v>70</v>
      </c>
      <c r="P12" s="62">
        <v>1</v>
      </c>
      <c r="Q12" s="62">
        <v>0.5</v>
      </c>
    </row>
    <row r="13" spans="1:17" ht="12.75">
      <c r="A13" s="23"/>
      <c r="B13" s="59"/>
      <c r="C13" s="59"/>
      <c r="D13" s="59"/>
      <c r="E13" s="59"/>
      <c r="F13" s="59"/>
      <c r="G13" s="12"/>
      <c r="H13" s="12"/>
      <c r="I13" s="60"/>
      <c r="J13" s="60"/>
      <c r="K13" s="60"/>
      <c r="L13" s="63"/>
      <c r="M13" s="62"/>
      <c r="N13" s="62"/>
      <c r="O13" s="60"/>
      <c r="P13" s="62"/>
      <c r="Q13" s="62"/>
    </row>
    <row r="14" spans="1:17" ht="12.75">
      <c r="A14" s="23"/>
      <c r="B14" s="59"/>
      <c r="C14" s="59"/>
      <c r="D14" s="59"/>
      <c r="E14" s="59"/>
      <c r="F14" s="59"/>
      <c r="G14" s="12"/>
      <c r="H14" s="12"/>
      <c r="I14" s="60"/>
      <c r="J14" s="60"/>
      <c r="K14" s="60"/>
      <c r="L14" s="63"/>
      <c r="M14" s="62"/>
      <c r="N14" s="62"/>
      <c r="O14" s="60"/>
      <c r="P14" s="62"/>
      <c r="Q14" s="62"/>
    </row>
    <row r="15" spans="1:17" ht="12.75">
      <c r="A15" s="23"/>
      <c r="B15" s="59"/>
      <c r="C15" s="59"/>
      <c r="D15" s="59"/>
      <c r="E15" s="59"/>
      <c r="F15" s="59"/>
      <c r="G15" s="12"/>
      <c r="H15" s="12"/>
      <c r="I15" s="60"/>
      <c r="J15" s="60"/>
      <c r="K15" s="60"/>
      <c r="L15" s="63"/>
      <c r="M15" s="62"/>
      <c r="N15" s="62"/>
      <c r="O15" s="60"/>
      <c r="P15" s="62"/>
      <c r="Q15" s="62"/>
    </row>
    <row r="16" spans="1:17" ht="12.75">
      <c r="A16" s="23"/>
      <c r="B16" s="59"/>
      <c r="C16" s="59"/>
      <c r="D16" s="59"/>
      <c r="E16" s="59"/>
      <c r="F16" s="59"/>
      <c r="G16" s="12"/>
      <c r="H16" s="12"/>
      <c r="I16" s="60"/>
      <c r="J16" s="60"/>
      <c r="K16" s="60"/>
      <c r="L16" s="63"/>
      <c r="M16" s="62"/>
      <c r="N16" s="62"/>
      <c r="O16" s="60"/>
      <c r="P16" s="62"/>
      <c r="Q16" s="62"/>
    </row>
    <row r="17" spans="1:17" ht="12.75">
      <c r="A17" s="23"/>
      <c r="B17" s="59"/>
      <c r="C17" s="59"/>
      <c r="D17" s="59"/>
      <c r="E17" s="59"/>
      <c r="F17" s="59"/>
      <c r="G17" s="12"/>
      <c r="H17" s="12"/>
      <c r="I17" s="60"/>
      <c r="J17" s="60"/>
      <c r="K17" s="60"/>
      <c r="L17" s="63"/>
      <c r="M17" s="62"/>
      <c r="N17" s="62"/>
      <c r="O17" s="60"/>
      <c r="P17" s="62"/>
      <c r="Q17" s="62"/>
    </row>
    <row r="18" spans="1:17" ht="12.75">
      <c r="A18" s="23"/>
      <c r="B18" s="59"/>
      <c r="C18" s="59"/>
      <c r="D18" s="59"/>
      <c r="E18" s="59"/>
      <c r="F18" s="59"/>
      <c r="G18" s="12"/>
      <c r="H18" s="12"/>
      <c r="I18" s="60"/>
      <c r="J18" s="60"/>
      <c r="K18" s="60"/>
      <c r="L18" s="63"/>
      <c r="M18" s="62"/>
      <c r="N18" s="62"/>
      <c r="O18" s="60"/>
      <c r="P18" s="62"/>
      <c r="Q18" s="62"/>
    </row>
    <row r="19" spans="1:17" ht="12.75">
      <c r="A19" s="23"/>
      <c r="B19" s="59"/>
      <c r="C19" s="59"/>
      <c r="D19" s="59"/>
      <c r="E19" s="59"/>
      <c r="F19" s="59"/>
      <c r="G19" s="12"/>
      <c r="H19" s="12"/>
      <c r="I19" s="60"/>
      <c r="J19" s="60"/>
      <c r="K19" s="60"/>
      <c r="L19" s="63"/>
      <c r="M19" s="62"/>
      <c r="N19" s="62"/>
      <c r="O19" s="60"/>
      <c r="P19" s="62"/>
      <c r="Q19" s="62"/>
    </row>
    <row r="20" spans="1:17" ht="12.75">
      <c r="A20" s="23"/>
      <c r="B20" s="59"/>
      <c r="C20" s="59"/>
      <c r="D20" s="59"/>
      <c r="E20" s="59"/>
      <c r="F20" s="59"/>
      <c r="G20" s="12"/>
      <c r="H20" s="12"/>
      <c r="I20" s="60"/>
      <c r="J20" s="60"/>
      <c r="K20" s="60"/>
      <c r="L20" s="63"/>
      <c r="M20" s="62"/>
      <c r="N20" s="62"/>
      <c r="O20" s="60"/>
      <c r="P20" s="62"/>
      <c r="Q20" s="62"/>
    </row>
    <row r="21" spans="1:17" ht="12.75">
      <c r="A21" s="23"/>
      <c r="B21" s="59"/>
      <c r="C21" s="59"/>
      <c r="D21" s="59"/>
      <c r="E21" s="59"/>
      <c r="F21" s="59"/>
      <c r="G21" s="12"/>
      <c r="H21" s="12"/>
      <c r="I21" s="60"/>
      <c r="J21" s="60"/>
      <c r="K21" s="60"/>
      <c r="L21" s="63"/>
      <c r="M21" s="62"/>
      <c r="N21" s="62"/>
      <c r="O21" s="60"/>
      <c r="P21" s="62"/>
      <c r="Q21" s="62"/>
    </row>
    <row r="22" spans="1:17" ht="12.75">
      <c r="A22" s="23"/>
      <c r="B22" s="59"/>
      <c r="C22" s="59"/>
      <c r="D22" s="59"/>
      <c r="E22" s="59"/>
      <c r="F22" s="59"/>
      <c r="G22" s="12"/>
      <c r="H22" s="12"/>
      <c r="I22" s="60"/>
      <c r="J22" s="60"/>
      <c r="K22" s="60"/>
      <c r="L22" s="63"/>
      <c r="M22" s="62"/>
      <c r="N22" s="62"/>
      <c r="O22" s="60"/>
      <c r="P22" s="62"/>
      <c r="Q22" s="62"/>
    </row>
    <row r="23" spans="1:17" ht="12.75">
      <c r="A23" s="23"/>
      <c r="B23" s="59"/>
      <c r="C23" s="59"/>
      <c r="D23" s="59"/>
      <c r="E23" s="59"/>
      <c r="F23" s="59"/>
      <c r="G23" s="12"/>
      <c r="H23" s="12"/>
      <c r="I23" s="60"/>
      <c r="J23" s="60"/>
      <c r="K23" s="60"/>
      <c r="L23" s="63"/>
      <c r="M23" s="62"/>
      <c r="N23" s="62"/>
      <c r="O23" s="60"/>
      <c r="P23" s="62"/>
      <c r="Q23" s="62"/>
    </row>
    <row r="24" spans="1:17" ht="12.75">
      <c r="A24" s="23"/>
      <c r="B24" s="59"/>
      <c r="C24" s="59"/>
      <c r="D24" s="59"/>
      <c r="E24" s="59"/>
      <c r="F24" s="59"/>
      <c r="G24" s="12"/>
      <c r="H24" s="12"/>
      <c r="I24" s="60"/>
      <c r="J24" s="60"/>
      <c r="K24" s="60"/>
      <c r="L24" s="63"/>
      <c r="M24" s="62"/>
      <c r="N24" s="62"/>
      <c r="O24" s="60"/>
      <c r="P24" s="62"/>
      <c r="Q24" s="62"/>
    </row>
    <row r="25" spans="1:17" ht="12.75">
      <c r="A25" s="23"/>
      <c r="B25" s="59"/>
      <c r="C25" s="59"/>
      <c r="D25" s="59"/>
      <c r="E25" s="59"/>
      <c r="F25" s="59"/>
      <c r="G25" s="12"/>
      <c r="H25" s="12"/>
      <c r="I25" s="60"/>
      <c r="J25" s="60"/>
      <c r="K25" s="60"/>
      <c r="L25" s="63"/>
      <c r="M25" s="62"/>
      <c r="N25" s="62"/>
      <c r="O25" s="60"/>
      <c r="P25" s="62"/>
      <c r="Q25" s="62"/>
    </row>
    <row r="26" spans="1:17" ht="12.75">
      <c r="A26" s="23"/>
      <c r="B26" s="59"/>
      <c r="C26" s="59"/>
      <c r="D26" s="59"/>
      <c r="E26" s="59"/>
      <c r="F26" s="59"/>
      <c r="G26" s="12"/>
      <c r="H26" s="12"/>
      <c r="I26" s="60"/>
      <c r="J26" s="60"/>
      <c r="K26" s="60"/>
      <c r="L26" s="63"/>
      <c r="M26" s="62"/>
      <c r="N26" s="62"/>
      <c r="O26" s="60"/>
      <c r="P26" s="62"/>
      <c r="Q26" s="62"/>
    </row>
    <row r="27" spans="1:17" ht="12.75">
      <c r="A27" s="23"/>
      <c r="B27" s="59"/>
      <c r="C27" s="59"/>
      <c r="D27" s="59"/>
      <c r="E27" s="59"/>
      <c r="F27" s="59"/>
      <c r="G27" s="12"/>
      <c r="H27" s="12"/>
      <c r="I27" s="60"/>
      <c r="J27" s="60"/>
      <c r="K27" s="60"/>
      <c r="L27" s="63"/>
      <c r="M27" s="62"/>
      <c r="N27" s="62"/>
      <c r="O27" s="60"/>
      <c r="P27" s="62"/>
      <c r="Q27" s="62"/>
    </row>
    <row r="28" spans="1:17" ht="12.75">
      <c r="A28" s="23"/>
      <c r="B28" s="59"/>
      <c r="C28" s="59"/>
      <c r="D28" s="59"/>
      <c r="E28" s="59"/>
      <c r="F28" s="59"/>
      <c r="G28" s="12"/>
      <c r="H28" s="12"/>
      <c r="I28" s="60"/>
      <c r="J28" s="60"/>
      <c r="K28" s="60"/>
      <c r="L28" s="63"/>
      <c r="M28" s="62"/>
      <c r="N28" s="62"/>
      <c r="O28" s="60"/>
      <c r="P28" s="62"/>
      <c r="Q28" s="62"/>
    </row>
    <row r="29" spans="1:17" ht="12.75">
      <c r="A29" s="23"/>
      <c r="B29" s="59"/>
      <c r="C29" s="59"/>
      <c r="D29" s="59"/>
      <c r="E29" s="59"/>
      <c r="F29" s="59"/>
      <c r="G29" s="12"/>
      <c r="H29" s="12"/>
      <c r="I29" s="60"/>
      <c r="J29" s="60"/>
      <c r="K29" s="60"/>
      <c r="L29" s="63"/>
      <c r="M29" s="62"/>
      <c r="N29" s="62"/>
      <c r="O29" s="60"/>
      <c r="P29" s="62"/>
      <c r="Q29" s="62"/>
    </row>
    <row r="30" spans="1:17" ht="12.75">
      <c r="A30" s="23"/>
      <c r="B30" s="59"/>
      <c r="C30" s="59"/>
      <c r="D30" s="59"/>
      <c r="E30" s="59"/>
      <c r="F30" s="59"/>
      <c r="G30" s="12"/>
      <c r="H30" s="12"/>
      <c r="I30" s="60"/>
      <c r="J30" s="60"/>
      <c r="K30" s="60"/>
      <c r="L30" s="63"/>
      <c r="M30" s="62"/>
      <c r="N30" s="62"/>
      <c r="O30" s="60"/>
      <c r="P30" s="62"/>
      <c r="Q30" s="62"/>
    </row>
    <row r="31" spans="1:17" ht="12.75">
      <c r="A31" s="23"/>
      <c r="B31" s="59"/>
      <c r="C31" s="59"/>
      <c r="D31" s="59"/>
      <c r="E31" s="59"/>
      <c r="F31" s="59"/>
      <c r="G31" s="12"/>
      <c r="H31" s="12"/>
      <c r="I31" s="60"/>
      <c r="J31" s="60"/>
      <c r="K31" s="60"/>
      <c r="L31" s="63"/>
      <c r="M31" s="62"/>
      <c r="N31" s="62"/>
      <c r="O31" s="60"/>
      <c r="P31" s="62"/>
      <c r="Q31" s="62"/>
    </row>
    <row r="32" spans="1:17" ht="12.75">
      <c r="A32" s="23"/>
      <c r="B32" s="59"/>
      <c r="C32" s="59"/>
      <c r="D32" s="59"/>
      <c r="E32" s="59"/>
      <c r="F32" s="59"/>
      <c r="G32" s="12"/>
      <c r="H32" s="12"/>
      <c r="I32" s="60"/>
      <c r="J32" s="60"/>
      <c r="K32" s="60"/>
      <c r="L32" s="63"/>
      <c r="M32" s="62"/>
      <c r="N32" s="62"/>
      <c r="O32" s="60"/>
      <c r="P32" s="62"/>
      <c r="Q32" s="62"/>
    </row>
    <row r="33" spans="1:17" ht="12.75">
      <c r="A33" s="23"/>
      <c r="B33" s="59"/>
      <c r="C33" s="59"/>
      <c r="D33" s="59"/>
      <c r="E33" s="59"/>
      <c r="F33" s="59"/>
      <c r="G33" s="12"/>
      <c r="H33" s="12"/>
      <c r="I33" s="60"/>
      <c r="J33" s="60"/>
      <c r="K33" s="60"/>
      <c r="L33" s="63"/>
      <c r="M33" s="62"/>
      <c r="N33" s="62"/>
      <c r="O33" s="60"/>
      <c r="P33" s="62"/>
      <c r="Q33" s="62"/>
    </row>
    <row r="34" spans="1:17" ht="12.75">
      <c r="A34" s="23"/>
      <c r="B34" s="59"/>
      <c r="C34" s="59"/>
      <c r="D34" s="59"/>
      <c r="E34" s="59"/>
      <c r="F34" s="59"/>
      <c r="G34" s="12"/>
      <c r="H34" s="12"/>
      <c r="I34" s="60"/>
      <c r="J34" s="60"/>
      <c r="K34" s="60"/>
      <c r="L34" s="63"/>
      <c r="M34" s="62"/>
      <c r="N34" s="62"/>
      <c r="O34" s="60"/>
      <c r="P34" s="62"/>
      <c r="Q34" s="62"/>
    </row>
    <row r="35" spans="1:17" ht="12.75">
      <c r="A35" s="23"/>
      <c r="B35" s="59"/>
      <c r="C35" s="59"/>
      <c r="D35" s="59"/>
      <c r="E35" s="59"/>
      <c r="F35" s="59"/>
      <c r="G35" s="12"/>
      <c r="H35" s="12"/>
      <c r="I35" s="60"/>
      <c r="J35" s="60"/>
      <c r="K35" s="60"/>
      <c r="L35" s="63"/>
      <c r="M35" s="62"/>
      <c r="N35" s="62"/>
      <c r="O35" s="60"/>
      <c r="P35" s="62"/>
      <c r="Q35" s="62"/>
    </row>
    <row r="36" spans="1:17" ht="12.75">
      <c r="A36" s="23"/>
      <c r="B36" s="59"/>
      <c r="C36" s="59"/>
      <c r="D36" s="59"/>
      <c r="E36" s="59"/>
      <c r="F36" s="59"/>
      <c r="G36" s="12"/>
      <c r="H36" s="12"/>
      <c r="I36" s="60"/>
      <c r="J36" s="60"/>
      <c r="K36" s="60"/>
      <c r="L36" s="63"/>
      <c r="M36" s="62"/>
      <c r="N36" s="62"/>
      <c r="O36" s="60"/>
      <c r="P36" s="62"/>
      <c r="Q36" s="62"/>
    </row>
    <row r="37" spans="1:17" ht="12.75">
      <c r="A37" s="23"/>
      <c r="B37" s="59"/>
      <c r="C37" s="59"/>
      <c r="D37" s="59"/>
      <c r="E37" s="59"/>
      <c r="F37" s="59"/>
      <c r="G37" s="12"/>
      <c r="H37" s="12"/>
      <c r="I37" s="60"/>
      <c r="J37" s="60"/>
      <c r="K37" s="60"/>
      <c r="L37" s="63"/>
      <c r="M37" s="62"/>
      <c r="N37" s="62"/>
      <c r="O37" s="60"/>
      <c r="P37" s="62"/>
      <c r="Q37" s="62"/>
    </row>
    <row r="38" spans="1:17" ht="12.75">
      <c r="A38" s="23"/>
      <c r="B38" s="59"/>
      <c r="C38" s="59"/>
      <c r="D38" s="59"/>
      <c r="E38" s="59"/>
      <c r="F38" s="59"/>
      <c r="G38" s="12"/>
      <c r="H38" s="12"/>
      <c r="I38" s="60"/>
      <c r="J38" s="60"/>
      <c r="K38" s="60"/>
      <c r="L38" s="63"/>
      <c r="M38" s="62"/>
      <c r="N38" s="62"/>
      <c r="O38" s="60"/>
      <c r="P38" s="62"/>
      <c r="Q38" s="62"/>
    </row>
    <row r="39" spans="1:17" ht="12.75">
      <c r="A39" s="23"/>
      <c r="B39" s="59"/>
      <c r="C39" s="59"/>
      <c r="D39" s="59"/>
      <c r="E39" s="59"/>
      <c r="F39" s="59"/>
      <c r="G39" s="12"/>
      <c r="H39" s="12"/>
      <c r="I39" s="60"/>
      <c r="J39" s="60"/>
      <c r="K39" s="60"/>
      <c r="L39" s="63"/>
      <c r="M39" s="62"/>
      <c r="N39" s="62"/>
      <c r="O39" s="60"/>
      <c r="P39" s="62"/>
      <c r="Q39" s="62"/>
    </row>
    <row r="40" spans="1:17" ht="12.75">
      <c r="A40" s="23"/>
      <c r="B40" s="59"/>
      <c r="C40" s="59"/>
      <c r="D40" s="59"/>
      <c r="E40" s="59"/>
      <c r="F40" s="59"/>
      <c r="G40" s="12"/>
      <c r="H40" s="12"/>
      <c r="I40" s="60"/>
      <c r="J40" s="60"/>
      <c r="K40" s="60"/>
      <c r="L40" s="63"/>
      <c r="M40" s="62"/>
      <c r="N40" s="62"/>
      <c r="O40" s="60"/>
      <c r="P40" s="62"/>
      <c r="Q40" s="62"/>
    </row>
    <row r="41" spans="1:17" ht="12.75">
      <c r="A41" s="23"/>
      <c r="B41" s="59"/>
      <c r="C41" s="59"/>
      <c r="D41" s="59"/>
      <c r="E41" s="59"/>
      <c r="F41" s="59"/>
      <c r="G41" s="12"/>
      <c r="H41" s="12"/>
      <c r="I41" s="60"/>
      <c r="J41" s="60"/>
      <c r="K41" s="60"/>
      <c r="L41" s="63"/>
      <c r="M41" s="62"/>
      <c r="N41" s="62"/>
      <c r="O41" s="60"/>
      <c r="P41" s="62"/>
      <c r="Q41" s="62"/>
    </row>
    <row r="42" spans="1:17" ht="12.75">
      <c r="A42" s="23"/>
      <c r="B42" s="59"/>
      <c r="C42" s="59"/>
      <c r="D42" s="59"/>
      <c r="E42" s="59"/>
      <c r="F42" s="59"/>
      <c r="G42" s="12"/>
      <c r="H42" s="12"/>
      <c r="I42" s="60"/>
      <c r="J42" s="60"/>
      <c r="K42" s="60"/>
      <c r="L42" s="63"/>
      <c r="M42" s="62"/>
      <c r="N42" s="62"/>
      <c r="O42" s="60"/>
      <c r="P42" s="62"/>
      <c r="Q42" s="62"/>
    </row>
    <row r="43" spans="1:17" ht="12.75">
      <c r="A43" s="23"/>
      <c r="B43" s="59"/>
      <c r="C43" s="59"/>
      <c r="D43" s="59"/>
      <c r="E43" s="59"/>
      <c r="F43" s="59"/>
      <c r="G43" s="12"/>
      <c r="H43" s="12"/>
      <c r="I43" s="60"/>
      <c r="J43" s="60"/>
      <c r="K43" s="60"/>
      <c r="L43" s="63"/>
      <c r="M43" s="62"/>
      <c r="N43" s="62"/>
      <c r="O43" s="60"/>
      <c r="P43" s="62"/>
      <c r="Q43" s="62"/>
    </row>
    <row r="44" spans="1:17" ht="12.75">
      <c r="A44" s="23"/>
      <c r="B44" s="59"/>
      <c r="C44" s="59"/>
      <c r="D44" s="59"/>
      <c r="E44" s="59"/>
      <c r="F44" s="59"/>
      <c r="G44" s="12"/>
      <c r="H44" s="12"/>
      <c r="I44" s="60"/>
      <c r="J44" s="60"/>
      <c r="K44" s="60"/>
      <c r="L44" s="63"/>
      <c r="M44" s="62"/>
      <c r="N44" s="62"/>
      <c r="O44" s="60"/>
      <c r="P44" s="62"/>
      <c r="Q44" s="62"/>
    </row>
    <row r="45" spans="1:17" ht="12.75">
      <c r="A45" s="23"/>
      <c r="B45" s="59"/>
      <c r="C45" s="59"/>
      <c r="D45" s="59"/>
      <c r="E45" s="59"/>
      <c r="F45" s="59"/>
      <c r="G45" s="12"/>
      <c r="H45" s="12"/>
      <c r="I45" s="60"/>
      <c r="J45" s="60"/>
      <c r="K45" s="60"/>
      <c r="L45" s="63"/>
      <c r="M45" s="62"/>
      <c r="N45" s="62"/>
      <c r="O45" s="60"/>
      <c r="P45" s="62"/>
      <c r="Q45" s="62"/>
    </row>
    <row r="46" spans="1:17" ht="12.75">
      <c r="A46" s="23"/>
      <c r="B46" s="59"/>
      <c r="C46" s="59"/>
      <c r="D46" s="59"/>
      <c r="E46" s="59"/>
      <c r="F46" s="59"/>
      <c r="G46" s="12"/>
      <c r="H46" s="12"/>
      <c r="I46" s="60"/>
      <c r="J46" s="60"/>
      <c r="K46" s="60"/>
      <c r="L46" s="63"/>
      <c r="M46" s="62"/>
      <c r="N46" s="62"/>
      <c r="O46" s="60"/>
      <c r="P46" s="62"/>
      <c r="Q46" s="62"/>
    </row>
    <row r="47" spans="1:17" ht="12.75">
      <c r="A47" s="23"/>
      <c r="B47" s="59"/>
      <c r="C47" s="59"/>
      <c r="D47" s="59"/>
      <c r="E47" s="59"/>
      <c r="F47" s="59"/>
      <c r="G47" s="12"/>
      <c r="H47" s="12"/>
      <c r="I47" s="60"/>
      <c r="J47" s="60"/>
      <c r="K47" s="60"/>
      <c r="L47" s="63"/>
      <c r="M47" s="62"/>
      <c r="N47" s="62"/>
      <c r="O47" s="60"/>
      <c r="P47" s="62"/>
      <c r="Q47" s="62"/>
    </row>
    <row r="48" spans="1:17" ht="12.75">
      <c r="A48" s="23"/>
      <c r="B48" s="59"/>
      <c r="C48" s="59"/>
      <c r="D48" s="59"/>
      <c r="E48" s="59"/>
      <c r="F48" s="59"/>
      <c r="G48" s="12"/>
      <c r="H48" s="12"/>
      <c r="I48" s="60"/>
      <c r="J48" s="60"/>
      <c r="K48" s="60"/>
      <c r="L48" s="63"/>
      <c r="M48" s="62"/>
      <c r="N48" s="62"/>
      <c r="O48" s="60"/>
      <c r="P48" s="62"/>
      <c r="Q48" s="62"/>
    </row>
    <row r="49" spans="1:17" ht="12.75">
      <c r="A49" s="23"/>
      <c r="B49" s="59"/>
      <c r="C49" s="59"/>
      <c r="D49" s="59"/>
      <c r="E49" s="59"/>
      <c r="F49" s="59"/>
      <c r="G49" s="12"/>
      <c r="H49" s="12"/>
      <c r="I49" s="60"/>
      <c r="J49" s="60"/>
      <c r="K49" s="60"/>
      <c r="L49" s="63"/>
      <c r="M49" s="62"/>
      <c r="N49" s="62"/>
      <c r="O49" s="60"/>
      <c r="P49" s="62"/>
      <c r="Q49" s="62"/>
    </row>
    <row r="50" spans="1:17" ht="12.75">
      <c r="A50" s="23"/>
      <c r="B50" s="59"/>
      <c r="C50" s="59"/>
      <c r="D50" s="59"/>
      <c r="E50" s="59"/>
      <c r="F50" s="59"/>
      <c r="G50" s="12"/>
      <c r="H50" s="12"/>
      <c r="I50" s="60"/>
      <c r="J50" s="60"/>
      <c r="K50" s="60"/>
      <c r="L50" s="63"/>
      <c r="M50" s="62"/>
      <c r="N50" s="62"/>
      <c r="O50" s="60"/>
      <c r="P50" s="62"/>
      <c r="Q50" s="62"/>
    </row>
    <row r="51" spans="1:17" ht="12.75">
      <c r="A51" s="23"/>
      <c r="B51" s="59"/>
      <c r="C51" s="59"/>
      <c r="D51" s="59"/>
      <c r="E51" s="59"/>
      <c r="F51" s="59"/>
      <c r="G51" s="12"/>
      <c r="H51" s="12"/>
      <c r="I51" s="60"/>
      <c r="J51" s="60"/>
      <c r="K51" s="60"/>
      <c r="L51" s="63"/>
      <c r="M51" s="62"/>
      <c r="N51" s="62"/>
      <c r="O51" s="60"/>
      <c r="P51" s="62"/>
      <c r="Q51" s="62"/>
    </row>
    <row r="52" spans="1:17" ht="12.75">
      <c r="A52" s="23"/>
      <c r="B52" s="59"/>
      <c r="C52" s="59"/>
      <c r="D52" s="59"/>
      <c r="E52" s="59"/>
      <c r="F52" s="59"/>
      <c r="G52" s="12"/>
      <c r="H52" s="12"/>
      <c r="I52" s="60"/>
      <c r="J52" s="60"/>
      <c r="K52" s="60"/>
      <c r="L52" s="63"/>
      <c r="M52" s="62"/>
      <c r="N52" s="62"/>
      <c r="O52" s="60"/>
      <c r="P52" s="62"/>
      <c r="Q52" s="62"/>
    </row>
    <row r="53" spans="1:17" ht="12.75">
      <c r="A53" s="23"/>
      <c r="B53" s="59"/>
      <c r="C53" s="59"/>
      <c r="D53" s="59"/>
      <c r="E53" s="59"/>
      <c r="F53" s="59"/>
      <c r="G53" s="12"/>
      <c r="H53" s="12"/>
      <c r="I53" s="60"/>
      <c r="J53" s="60"/>
      <c r="K53" s="60"/>
      <c r="L53" s="63"/>
      <c r="M53" s="62"/>
      <c r="N53" s="62"/>
      <c r="O53" s="60"/>
      <c r="P53" s="62"/>
      <c r="Q53" s="62"/>
    </row>
    <row r="54" spans="1:17" ht="12.75">
      <c r="A54" s="23"/>
      <c r="B54" s="59"/>
      <c r="C54" s="59"/>
      <c r="D54" s="59"/>
      <c r="E54" s="59"/>
      <c r="F54" s="59"/>
      <c r="G54" s="12"/>
      <c r="H54" s="12"/>
      <c r="I54" s="60"/>
      <c r="J54" s="60"/>
      <c r="K54" s="60"/>
      <c r="L54" s="63"/>
      <c r="M54" s="62"/>
      <c r="N54" s="62"/>
      <c r="O54" s="60"/>
      <c r="P54" s="62"/>
      <c r="Q54" s="62"/>
    </row>
    <row r="55" spans="1:17" ht="12.75">
      <c r="A55" s="23"/>
      <c r="B55" s="59"/>
      <c r="C55" s="59"/>
      <c r="D55" s="59"/>
      <c r="E55" s="59"/>
      <c r="F55" s="59"/>
      <c r="G55" s="12"/>
      <c r="H55" s="12"/>
      <c r="I55" s="60"/>
      <c r="J55" s="60"/>
      <c r="K55" s="60"/>
      <c r="L55" s="63"/>
      <c r="M55" s="62"/>
      <c r="N55" s="62"/>
      <c r="O55" s="60"/>
      <c r="P55" s="62"/>
      <c r="Q55" s="62"/>
    </row>
    <row r="56" spans="1:17" ht="12.75">
      <c r="A56" s="23"/>
      <c r="B56" s="59"/>
      <c r="C56" s="59"/>
      <c r="D56" s="59"/>
      <c r="E56" s="59"/>
      <c r="F56" s="59"/>
      <c r="G56" s="12"/>
      <c r="H56" s="12"/>
      <c r="I56" s="60"/>
      <c r="J56" s="60"/>
      <c r="K56" s="60"/>
      <c r="L56" s="63"/>
      <c r="M56" s="62"/>
      <c r="N56" s="62"/>
      <c r="O56" s="60"/>
      <c r="P56" s="62"/>
      <c r="Q56" s="62"/>
    </row>
    <row r="57" spans="1:17" ht="12.75">
      <c r="A57" s="23"/>
      <c r="B57" s="59"/>
      <c r="C57" s="59"/>
      <c r="D57" s="59"/>
      <c r="E57" s="59"/>
      <c r="F57" s="59"/>
      <c r="G57" s="12"/>
      <c r="H57" s="12"/>
      <c r="I57" s="60"/>
      <c r="J57" s="60"/>
      <c r="K57" s="60"/>
      <c r="L57" s="63"/>
      <c r="M57" s="62"/>
      <c r="N57" s="62"/>
      <c r="O57" s="60"/>
      <c r="P57" s="62"/>
      <c r="Q57" s="62"/>
    </row>
    <row r="58" spans="1:17" ht="12.75">
      <c r="A58" s="23"/>
      <c r="B58" s="59"/>
      <c r="C58" s="59"/>
      <c r="D58" s="59"/>
      <c r="E58" s="59"/>
      <c r="F58" s="59"/>
      <c r="G58" s="12"/>
      <c r="H58" s="12"/>
      <c r="I58" s="60"/>
      <c r="J58" s="60"/>
      <c r="K58" s="60"/>
      <c r="L58" s="63"/>
      <c r="M58" s="62"/>
      <c r="N58" s="62"/>
      <c r="O58" s="60"/>
      <c r="P58" s="62"/>
      <c r="Q58" s="62"/>
    </row>
    <row r="59" spans="1:17" ht="12.75">
      <c r="A59" s="23"/>
      <c r="B59" s="59"/>
      <c r="C59" s="59"/>
      <c r="D59" s="59"/>
      <c r="E59" s="59"/>
      <c r="F59" s="59"/>
      <c r="G59" s="12"/>
      <c r="H59" s="12"/>
      <c r="I59" s="60"/>
      <c r="J59" s="60"/>
      <c r="K59" s="60"/>
      <c r="L59" s="63"/>
      <c r="M59" s="62"/>
      <c r="N59" s="62"/>
      <c r="O59" s="60"/>
      <c r="P59" s="62"/>
      <c r="Q59" s="62"/>
    </row>
    <row r="60" spans="1:17" ht="12.75">
      <c r="A60" s="23"/>
      <c r="B60" s="59"/>
      <c r="C60" s="59"/>
      <c r="D60" s="59"/>
      <c r="E60" s="59"/>
      <c r="F60" s="59"/>
      <c r="G60" s="12"/>
      <c r="H60" s="12"/>
      <c r="I60" s="60"/>
      <c r="J60" s="60"/>
      <c r="K60" s="60"/>
      <c r="L60" s="63"/>
      <c r="M60" s="62"/>
      <c r="N60" s="62"/>
      <c r="O60" s="62"/>
      <c r="P60" s="62"/>
      <c r="Q60" s="62"/>
    </row>
    <row r="61" spans="1:17" ht="12.75">
      <c r="A61" s="23"/>
      <c r="B61" s="59"/>
      <c r="C61" s="59"/>
      <c r="D61" s="59"/>
      <c r="E61" s="59"/>
      <c r="F61" s="59"/>
      <c r="L61" s="20"/>
      <c r="M61" s="62"/>
      <c r="N61" s="62"/>
      <c r="O61" s="62"/>
      <c r="P61" s="62"/>
      <c r="Q61" s="62"/>
    </row>
    <row r="62" spans="1:17" s="12" customFormat="1" ht="12.75">
      <c r="A62" s="23"/>
      <c r="B62" s="59"/>
      <c r="C62" s="59"/>
      <c r="D62" s="59"/>
      <c r="E62" s="59"/>
      <c r="F62" s="59"/>
      <c r="L62" s="63"/>
      <c r="M62" s="62"/>
      <c r="N62" s="62"/>
      <c r="O62" s="60"/>
      <c r="P62" s="62"/>
      <c r="Q62" s="62"/>
    </row>
    <row r="63" spans="1:17" s="12" customFormat="1" ht="12.75">
      <c r="A63" s="23"/>
      <c r="B63" s="59"/>
      <c r="C63" s="59"/>
      <c r="D63" s="59"/>
      <c r="E63" s="59"/>
      <c r="F63" s="59"/>
      <c r="I63" s="60"/>
      <c r="J63" s="60"/>
      <c r="K63" s="60"/>
      <c r="L63" s="63"/>
      <c r="M63" s="62"/>
      <c r="N63" s="62"/>
      <c r="O63" s="60"/>
      <c r="P63" s="62"/>
      <c r="Q63" s="62"/>
    </row>
    <row r="64" spans="1:6" ht="12.75">
      <c r="A64" s="25"/>
      <c r="B64" s="17"/>
      <c r="C64" s="4"/>
      <c r="D64" s="17"/>
      <c r="E64" s="17"/>
      <c r="F64" s="4"/>
    </row>
    <row r="65" spans="1:6" ht="12.75">
      <c r="A65" s="25"/>
      <c r="B65" s="17"/>
      <c r="C65" s="4"/>
      <c r="D65" s="17"/>
      <c r="E65" s="16"/>
      <c r="F65" s="4"/>
    </row>
    <row r="66" spans="1:6" ht="12.75">
      <c r="A66" s="24"/>
      <c r="B66" s="19"/>
      <c r="C66" s="4"/>
      <c r="D66" s="17"/>
      <c r="E66" s="16"/>
      <c r="F66" s="4"/>
    </row>
    <row r="67" spans="1:6" ht="12.75">
      <c r="A67" s="24"/>
      <c r="B67" s="19"/>
      <c r="C67" s="4"/>
      <c r="D67" s="17"/>
      <c r="E67" s="16"/>
      <c r="F67" s="4"/>
    </row>
    <row r="68" spans="1:6" ht="12.75">
      <c r="A68" s="24"/>
      <c r="B68" s="19"/>
      <c r="C68" s="4"/>
      <c r="D68" s="17"/>
      <c r="E68" s="16"/>
      <c r="F68" s="4"/>
    </row>
    <row r="69" spans="1:6" ht="12.75">
      <c r="A69" s="45"/>
      <c r="B69" s="9"/>
      <c r="C69" s="8"/>
      <c r="D69" s="2"/>
      <c r="E69" s="11"/>
      <c r="F69" s="8"/>
    </row>
    <row r="70" spans="1:6" ht="12.75">
      <c r="A70" s="45"/>
      <c r="B70" s="9"/>
      <c r="C70" s="8"/>
      <c r="D70" s="2"/>
      <c r="E70" s="11"/>
      <c r="F70" s="8"/>
    </row>
    <row r="71" spans="1:6" ht="12.75">
      <c r="A71" s="45"/>
      <c r="B71" s="2"/>
      <c r="C71" s="8"/>
      <c r="D71" s="2"/>
      <c r="E71" s="2"/>
      <c r="F71" s="8"/>
    </row>
    <row r="72" spans="1:6" ht="12.75">
      <c r="A72" s="45"/>
      <c r="B72" s="2"/>
      <c r="C72" s="8"/>
      <c r="D72" s="2"/>
      <c r="E72" s="2"/>
      <c r="F72" s="8"/>
    </row>
    <row r="73" spans="1:6" ht="12.75">
      <c r="A73" s="45"/>
      <c r="B73" s="2"/>
      <c r="C73" s="8"/>
      <c r="D73" s="2"/>
      <c r="E73" s="2"/>
      <c r="F73" s="8"/>
    </row>
    <row r="74" spans="2:8" ht="12.75">
      <c r="B74" s="2"/>
      <c r="C74" s="8"/>
      <c r="D74" s="2"/>
      <c r="E74" s="2"/>
      <c r="F74" s="8"/>
      <c r="G74" s="113"/>
      <c r="H74" s="113"/>
    </row>
    <row r="75" spans="2:9" ht="12.75">
      <c r="B75" s="2"/>
      <c r="C75" s="8"/>
      <c r="D75" s="2"/>
      <c r="E75" s="2"/>
      <c r="F75" s="8"/>
      <c r="H75" s="112"/>
      <c r="I75" s="112"/>
    </row>
    <row r="76" spans="2:9" ht="12.75">
      <c r="B76" s="2"/>
      <c r="C76" s="8"/>
      <c r="D76" s="2"/>
      <c r="E76" s="2"/>
      <c r="F76" s="8"/>
      <c r="G76" s="12" t="s">
        <v>5</v>
      </c>
      <c r="H76" s="12"/>
      <c r="I76" s="12"/>
    </row>
    <row r="77" spans="2:6" ht="12.75">
      <c r="B77" s="2"/>
      <c r="C77" s="8"/>
      <c r="D77" s="2"/>
      <c r="E77" s="2"/>
      <c r="F77" s="8"/>
    </row>
    <row r="78" spans="2:8" ht="12.75">
      <c r="B78" s="2"/>
      <c r="C78" s="8"/>
      <c r="D78" s="2"/>
      <c r="E78" s="2"/>
      <c r="F78" s="8"/>
      <c r="G78" s="113" t="s">
        <v>3</v>
      </c>
      <c r="H78" s="113"/>
    </row>
    <row r="79" spans="2:10" ht="12.75">
      <c r="B79" s="2"/>
      <c r="C79" s="8"/>
      <c r="D79" s="2"/>
      <c r="E79" s="2"/>
      <c r="F79" s="8"/>
      <c r="H79" s="112" t="s">
        <v>21</v>
      </c>
      <c r="I79" s="112"/>
      <c r="J79">
        <f>COUNTIF(B3:B114,"&gt;1000")</f>
        <v>0</v>
      </c>
    </row>
    <row r="80" spans="2:10" ht="12.75">
      <c r="B80" s="2"/>
      <c r="C80" s="8"/>
      <c r="D80" s="2"/>
      <c r="E80" s="2"/>
      <c r="F80" s="8"/>
      <c r="H80" s="112" t="s">
        <v>6</v>
      </c>
      <c r="I80" s="112"/>
      <c r="J80">
        <f>COUNTIF(C3:C114,"&gt;200")</f>
        <v>0</v>
      </c>
    </row>
    <row r="81" spans="2:6" ht="12.75">
      <c r="B81" s="2"/>
      <c r="C81" s="8"/>
      <c r="D81" s="2"/>
      <c r="E81" s="2"/>
      <c r="F81" s="8"/>
    </row>
    <row r="82" spans="2:8" ht="12.75">
      <c r="B82" s="2"/>
      <c r="C82" s="8"/>
      <c r="D82" s="2"/>
      <c r="E82" s="2"/>
      <c r="F82" s="8"/>
      <c r="G82" s="112" t="s">
        <v>4</v>
      </c>
      <c r="H82" s="112"/>
    </row>
    <row r="83" spans="2:10" ht="12.75">
      <c r="B83" s="2"/>
      <c r="C83" s="8"/>
      <c r="D83" s="2"/>
      <c r="E83" s="2"/>
      <c r="F83" s="8"/>
      <c r="H83" s="112" t="s">
        <v>7</v>
      </c>
      <c r="I83" s="112"/>
      <c r="J83">
        <f>COUNTIF(F3:F114,"&gt;35")</f>
        <v>0</v>
      </c>
    </row>
    <row r="84" spans="2:10" ht="12.75">
      <c r="B84" s="2"/>
      <c r="C84" s="8"/>
      <c r="D84" s="2"/>
      <c r="E84" s="2"/>
      <c r="F84" s="8"/>
      <c r="H84" s="112" t="s">
        <v>22</v>
      </c>
      <c r="I84" s="112"/>
      <c r="J84">
        <f>COUNTIF(E4:E115,"&gt;104")</f>
        <v>0</v>
      </c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  <row r="102" spans="3:6" ht="12.75">
      <c r="C102" s="8"/>
      <c r="F102" s="8"/>
    </row>
    <row r="103" spans="3:6" ht="12.75">
      <c r="C103" s="8"/>
      <c r="F103" s="8"/>
    </row>
    <row r="104" spans="3:6" ht="12.75">
      <c r="C104" s="8"/>
      <c r="F104" s="8"/>
    </row>
    <row r="105" spans="3:6" ht="12.75">
      <c r="C105" s="8"/>
      <c r="F105" s="8"/>
    </row>
    <row r="106" spans="3:6" ht="12.75">
      <c r="C106" s="8"/>
      <c r="F106" s="8"/>
    </row>
    <row r="107" spans="3:6" ht="12.75">
      <c r="C107" s="8"/>
      <c r="F107" s="8"/>
    </row>
    <row r="108" spans="3:6" ht="12.75">
      <c r="C108" s="8"/>
      <c r="F108" s="8"/>
    </row>
    <row r="109" spans="3:6" ht="12.75">
      <c r="C109" s="8"/>
      <c r="F109" s="8"/>
    </row>
    <row r="110" spans="3:6" ht="12.75">
      <c r="C110" s="8"/>
      <c r="F110" s="8"/>
    </row>
    <row r="111" spans="3:6" ht="12.75">
      <c r="C111" s="8"/>
      <c r="F111" s="8"/>
    </row>
    <row r="112" spans="3:6" ht="12.75">
      <c r="C112" s="8"/>
      <c r="F112" s="8"/>
    </row>
    <row r="113" spans="3:6" ht="12.75">
      <c r="C113" s="8"/>
      <c r="F113" s="8"/>
    </row>
    <row r="114" spans="3:6" ht="12.75">
      <c r="C114" s="8"/>
      <c r="F114" s="8"/>
    </row>
  </sheetData>
  <sheetProtection/>
  <mergeCells count="10">
    <mergeCell ref="E2:F2"/>
    <mergeCell ref="G74:H74"/>
    <mergeCell ref="H75:I75"/>
    <mergeCell ref="C1:M1"/>
    <mergeCell ref="H83:I83"/>
    <mergeCell ref="H84:I84"/>
    <mergeCell ref="G78:H78"/>
    <mergeCell ref="H79:I79"/>
    <mergeCell ref="H80:I80"/>
    <mergeCell ref="G82:H82"/>
  </mergeCells>
  <conditionalFormatting sqref="B71:B114 E65:E70">
    <cfRule type="cellIs" priority="1" dxfId="0" operator="greaterThan" stopIfTrue="1">
      <formula>1000</formula>
    </cfRule>
  </conditionalFormatting>
  <conditionalFormatting sqref="C65:C114">
    <cfRule type="cellIs" priority="2" dxfId="0" operator="greaterThan" stopIfTrue="1">
      <formula>200</formula>
    </cfRule>
  </conditionalFormatting>
  <conditionalFormatting sqref="F65:F114">
    <cfRule type="cellIs" priority="3" dxfId="0" operator="greaterThan" stopIfTrue="1">
      <formula>35</formula>
    </cfRule>
  </conditionalFormatting>
  <conditionalFormatting sqref="B66:B70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13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8.140625" style="22" customWidth="1"/>
    <col min="2" max="2" width="10.8515625" style="0" customWidth="1"/>
    <col min="3" max="3" width="10.8515625" style="0" bestFit="1" customWidth="1"/>
    <col min="4" max="4" width="1.421875" style="0" customWidth="1"/>
    <col min="5" max="5" width="10.421875" style="0" customWidth="1"/>
    <col min="6" max="6" width="10.8515625" style="2" bestFit="1" customWidth="1"/>
    <col min="7" max="7" width="4.28125" style="0" customWidth="1"/>
    <col min="8" max="8" width="10.00390625" style="0" customWidth="1"/>
    <col min="9" max="9" width="8.421875" style="0" customWidth="1"/>
    <col min="10" max="10" width="7.7109375" style="0" customWidth="1"/>
    <col min="11" max="11" width="1.28515625" style="0" customWidth="1"/>
    <col min="12" max="12" width="5.7109375" style="0" customWidth="1"/>
    <col min="13" max="13" width="4.00390625" style="0" customWidth="1"/>
    <col min="14" max="14" width="6.28125" style="0" customWidth="1"/>
    <col min="15" max="15" width="5.7109375" style="0" customWidth="1"/>
    <col min="16" max="16384" width="8.8515625" style="0" customWidth="1"/>
  </cols>
  <sheetData>
    <row r="1" spans="1:13" ht="15.75">
      <c r="A1" s="21"/>
      <c r="B1" s="6"/>
      <c r="C1" s="111" t="s">
        <v>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2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23">
        <v>42879</v>
      </c>
      <c r="B4" s="59">
        <v>120</v>
      </c>
      <c r="C4" s="59">
        <v>0</v>
      </c>
      <c r="D4" s="60"/>
      <c r="E4" s="59">
        <v>10</v>
      </c>
      <c r="F4" s="59">
        <v>0</v>
      </c>
      <c r="G4" s="60"/>
      <c r="H4" s="62"/>
      <c r="J4" s="60"/>
      <c r="K4" s="60"/>
      <c r="L4" s="63">
        <v>0.40138888888888885</v>
      </c>
      <c r="M4" s="60">
        <v>16</v>
      </c>
      <c r="N4" s="60">
        <v>16</v>
      </c>
      <c r="O4" s="60" t="s">
        <v>61</v>
      </c>
      <c r="P4" s="60">
        <v>3</v>
      </c>
      <c r="Q4" s="60">
        <v>0</v>
      </c>
    </row>
    <row r="5" spans="1:17" ht="12.75">
      <c r="A5" s="23">
        <v>42907</v>
      </c>
      <c r="B5" s="59">
        <v>130</v>
      </c>
      <c r="C5" s="59">
        <v>124.89995996796803</v>
      </c>
      <c r="D5" s="60"/>
      <c r="E5" s="59">
        <v>24</v>
      </c>
      <c r="F5" s="59">
        <v>15.491933384829666</v>
      </c>
      <c r="G5" s="60"/>
      <c r="H5" s="62"/>
      <c r="I5" s="60">
        <v>0</v>
      </c>
      <c r="J5" s="60">
        <v>1.56</v>
      </c>
      <c r="K5" s="60"/>
      <c r="L5" s="63">
        <v>0.375</v>
      </c>
      <c r="M5" s="60">
        <v>27</v>
      </c>
      <c r="N5" s="60">
        <v>21</v>
      </c>
      <c r="O5" s="60" t="s">
        <v>78</v>
      </c>
      <c r="P5" s="60">
        <v>1</v>
      </c>
      <c r="Q5" s="60">
        <v>0</v>
      </c>
    </row>
    <row r="6" spans="1:17" ht="12.75">
      <c r="A6" s="23">
        <v>42921</v>
      </c>
      <c r="B6" s="59">
        <v>20</v>
      </c>
      <c r="C6" s="59">
        <v>50.99019513592786</v>
      </c>
      <c r="D6" s="60"/>
      <c r="E6" s="4">
        <v>1</v>
      </c>
      <c r="F6" s="59">
        <v>4.898979485566356</v>
      </c>
      <c r="G6" s="60"/>
      <c r="H6" s="62"/>
      <c r="J6" s="60"/>
      <c r="K6" s="60"/>
      <c r="L6" s="63">
        <v>0.3923611111111111</v>
      </c>
      <c r="M6" s="60">
        <v>26</v>
      </c>
      <c r="N6" s="60">
        <v>23</v>
      </c>
      <c r="O6" s="60" t="s">
        <v>91</v>
      </c>
      <c r="P6" s="60">
        <v>1</v>
      </c>
      <c r="Q6" s="60">
        <v>0</v>
      </c>
    </row>
    <row r="7" spans="1:17" ht="12.75">
      <c r="A7" s="23">
        <v>42977</v>
      </c>
      <c r="B7" s="59">
        <v>420</v>
      </c>
      <c r="C7" s="59">
        <v>0</v>
      </c>
      <c r="D7" s="60"/>
      <c r="E7" s="59">
        <v>250</v>
      </c>
      <c r="F7" s="59">
        <v>0</v>
      </c>
      <c r="G7" s="60"/>
      <c r="H7" s="62"/>
      <c r="I7" s="60">
        <v>0.6</v>
      </c>
      <c r="J7" s="75">
        <v>0.6</v>
      </c>
      <c r="K7" s="60"/>
      <c r="L7" s="63">
        <v>0.3229166666666667</v>
      </c>
      <c r="M7" s="60">
        <v>18</v>
      </c>
      <c r="N7" s="60">
        <v>20</v>
      </c>
      <c r="O7" s="60" t="s">
        <v>108</v>
      </c>
      <c r="P7" s="60">
        <v>3</v>
      </c>
      <c r="Q7" s="60">
        <v>0.5</v>
      </c>
    </row>
    <row r="8" spans="1:17" ht="12.75">
      <c r="A8" s="23">
        <v>42985</v>
      </c>
      <c r="B8" s="59">
        <v>61</v>
      </c>
      <c r="C8" s="59">
        <v>160.06248779773486</v>
      </c>
      <c r="D8" s="60"/>
      <c r="E8" s="59">
        <v>1</v>
      </c>
      <c r="F8" s="59">
        <v>15.811388300841895</v>
      </c>
      <c r="G8" s="60"/>
      <c r="H8" s="62"/>
      <c r="I8">
        <v>0.51</v>
      </c>
      <c r="J8" s="60">
        <v>0.51</v>
      </c>
      <c r="K8" s="60"/>
      <c r="L8" s="63">
        <v>0.4791666666666667</v>
      </c>
      <c r="M8" s="60">
        <v>22</v>
      </c>
      <c r="N8" s="60">
        <v>22</v>
      </c>
      <c r="O8" s="60" t="s">
        <v>94</v>
      </c>
      <c r="P8" s="60">
        <v>2</v>
      </c>
      <c r="Q8" s="60">
        <v>0</v>
      </c>
    </row>
    <row r="9" spans="1:17" ht="12.75">
      <c r="A9" s="23">
        <v>42999</v>
      </c>
      <c r="B9" s="59">
        <v>120</v>
      </c>
      <c r="C9" s="59">
        <v>145.40749425135508</v>
      </c>
      <c r="D9" s="59"/>
      <c r="E9" s="59">
        <v>2</v>
      </c>
      <c r="F9" s="59">
        <v>7.937005259840998</v>
      </c>
      <c r="G9" s="60"/>
      <c r="H9" s="60"/>
      <c r="I9" s="60">
        <v>0</v>
      </c>
      <c r="J9" s="60">
        <v>0.37</v>
      </c>
      <c r="K9" s="60"/>
      <c r="L9" s="63">
        <v>0.4756944444444444</v>
      </c>
      <c r="M9" s="62">
        <v>25</v>
      </c>
      <c r="N9" s="62">
        <v>22</v>
      </c>
      <c r="O9" s="60" t="s">
        <v>108</v>
      </c>
      <c r="P9" s="62">
        <v>2</v>
      </c>
      <c r="Q9" s="62">
        <v>0</v>
      </c>
    </row>
    <row r="10" spans="1:17" ht="12.75">
      <c r="A10" s="23">
        <v>43012</v>
      </c>
      <c r="B10" s="59">
        <v>42</v>
      </c>
      <c r="C10" s="59">
        <v>67.49218016407035</v>
      </c>
      <c r="D10" s="59"/>
      <c r="E10" s="59">
        <v>3</v>
      </c>
      <c r="F10" s="59">
        <v>1.8171205928321397</v>
      </c>
      <c r="G10" s="60"/>
      <c r="H10" s="60"/>
      <c r="I10" s="60"/>
      <c r="J10" s="60"/>
      <c r="K10" s="60"/>
      <c r="L10" s="63">
        <v>0.4513888888888889</v>
      </c>
      <c r="M10" s="62">
        <v>19</v>
      </c>
      <c r="N10" s="62">
        <v>20</v>
      </c>
      <c r="O10" s="60" t="s">
        <v>118</v>
      </c>
      <c r="P10" s="62">
        <v>1</v>
      </c>
      <c r="Q10" s="62">
        <v>0</v>
      </c>
    </row>
    <row r="11" spans="1:17" ht="12.75">
      <c r="A11" s="23">
        <v>43025</v>
      </c>
      <c r="B11" s="59">
        <v>180</v>
      </c>
      <c r="C11" s="59">
        <v>96.80571876147259</v>
      </c>
      <c r="D11" s="59"/>
      <c r="E11" s="59">
        <v>24</v>
      </c>
      <c r="F11" s="59">
        <v>5.241482788417792</v>
      </c>
      <c r="G11" s="60"/>
      <c r="H11" s="60"/>
      <c r="I11" s="60">
        <v>0.02</v>
      </c>
      <c r="J11" s="60">
        <v>0.05</v>
      </c>
      <c r="K11" s="60"/>
      <c r="L11" s="63">
        <v>0.3541666666666667</v>
      </c>
      <c r="M11" s="62">
        <v>9</v>
      </c>
      <c r="N11" s="62">
        <v>15</v>
      </c>
      <c r="O11" s="60" t="s">
        <v>121</v>
      </c>
      <c r="P11" s="62">
        <v>1</v>
      </c>
      <c r="Q11" s="62">
        <v>0.5</v>
      </c>
    </row>
    <row r="12" spans="1:17" ht="12.75">
      <c r="A12" s="23"/>
      <c r="B12" s="59"/>
      <c r="C12" s="59"/>
      <c r="D12" s="59"/>
      <c r="E12" s="59"/>
      <c r="F12" s="59"/>
      <c r="G12" s="60"/>
      <c r="H12" s="60"/>
      <c r="I12" s="60"/>
      <c r="J12" s="60"/>
      <c r="K12" s="60"/>
      <c r="L12" s="63"/>
      <c r="M12" s="62"/>
      <c r="N12" s="62"/>
      <c r="O12" s="60"/>
      <c r="P12" s="62"/>
      <c r="Q12" s="62"/>
    </row>
    <row r="13" spans="1:17" ht="12.75">
      <c r="A13" s="23"/>
      <c r="B13" s="59"/>
      <c r="C13" s="59"/>
      <c r="D13" s="59"/>
      <c r="E13" s="59"/>
      <c r="F13" s="59"/>
      <c r="G13" s="60"/>
      <c r="H13" s="60"/>
      <c r="I13" s="60"/>
      <c r="J13" s="60"/>
      <c r="K13" s="60"/>
      <c r="L13" s="63"/>
      <c r="M13" s="62"/>
      <c r="N13" s="62"/>
      <c r="O13" s="60"/>
      <c r="P13" s="62"/>
      <c r="Q13" s="62"/>
    </row>
    <row r="14" spans="1:17" ht="12.75">
      <c r="A14" s="23"/>
      <c r="B14" s="59"/>
      <c r="C14" s="59"/>
      <c r="D14" s="59"/>
      <c r="E14" s="59"/>
      <c r="F14" s="59"/>
      <c r="G14" s="60"/>
      <c r="H14" s="60"/>
      <c r="I14" s="60"/>
      <c r="J14" s="60"/>
      <c r="K14" s="60"/>
      <c r="L14" s="63"/>
      <c r="M14" s="62"/>
      <c r="N14" s="62"/>
      <c r="O14" s="60"/>
      <c r="P14" s="62"/>
      <c r="Q14" s="62"/>
    </row>
    <row r="15" spans="1:17" ht="12.75">
      <c r="A15" s="23"/>
      <c r="B15" s="59"/>
      <c r="C15" s="59"/>
      <c r="D15" s="59"/>
      <c r="E15" s="59"/>
      <c r="F15" s="59"/>
      <c r="G15" s="60"/>
      <c r="H15" s="60"/>
      <c r="I15" s="60"/>
      <c r="J15" s="60"/>
      <c r="K15" s="60"/>
      <c r="L15" s="63"/>
      <c r="M15" s="62"/>
      <c r="N15" s="62"/>
      <c r="O15" s="60"/>
      <c r="P15" s="62"/>
      <c r="Q15" s="62"/>
    </row>
    <row r="16" spans="1:17" ht="12.75">
      <c r="A16" s="23"/>
      <c r="B16" s="59"/>
      <c r="C16" s="59"/>
      <c r="D16" s="59"/>
      <c r="E16" s="59"/>
      <c r="F16" s="59"/>
      <c r="G16" s="60"/>
      <c r="H16" s="60"/>
      <c r="I16" s="60"/>
      <c r="J16" s="60"/>
      <c r="K16" s="60"/>
      <c r="L16" s="63"/>
      <c r="M16" s="62"/>
      <c r="N16" s="62"/>
      <c r="O16" s="60"/>
      <c r="P16" s="62"/>
      <c r="Q16" s="62"/>
    </row>
    <row r="17" spans="1:17" ht="12.75">
      <c r="A17" s="23"/>
      <c r="B17" s="59"/>
      <c r="C17" s="59"/>
      <c r="D17" s="59"/>
      <c r="E17" s="59"/>
      <c r="F17" s="59"/>
      <c r="G17" s="60"/>
      <c r="H17" s="60"/>
      <c r="I17" s="60"/>
      <c r="J17" s="60"/>
      <c r="K17" s="60"/>
      <c r="L17" s="63"/>
      <c r="M17" s="62"/>
      <c r="N17" s="62"/>
      <c r="O17" s="60"/>
      <c r="P17" s="62"/>
      <c r="Q17" s="62"/>
    </row>
    <row r="18" spans="1:17" ht="12.75">
      <c r="A18" s="23"/>
      <c r="B18" s="59"/>
      <c r="C18" s="59"/>
      <c r="D18" s="59"/>
      <c r="E18" s="59"/>
      <c r="F18" s="59"/>
      <c r="G18" s="60"/>
      <c r="H18" s="60"/>
      <c r="I18" s="60"/>
      <c r="J18" s="60"/>
      <c r="K18" s="60"/>
      <c r="L18" s="63"/>
      <c r="M18" s="62"/>
      <c r="N18" s="62"/>
      <c r="O18" s="60"/>
      <c r="P18" s="62"/>
      <c r="Q18" s="62"/>
    </row>
    <row r="19" spans="1:17" ht="12.75">
      <c r="A19" s="23"/>
      <c r="B19" s="59"/>
      <c r="C19" s="59"/>
      <c r="D19" s="59"/>
      <c r="E19" s="59"/>
      <c r="F19" s="59"/>
      <c r="G19" s="60"/>
      <c r="H19" s="60"/>
      <c r="I19" s="60"/>
      <c r="J19" s="60"/>
      <c r="K19" s="60"/>
      <c r="L19" s="63"/>
      <c r="M19" s="62"/>
      <c r="N19" s="62"/>
      <c r="O19" s="60"/>
      <c r="P19" s="62"/>
      <c r="Q19" s="62"/>
    </row>
    <row r="20" spans="1:17" ht="12.75">
      <c r="A20" s="23"/>
      <c r="B20" s="59"/>
      <c r="C20" s="59"/>
      <c r="D20" s="59"/>
      <c r="E20" s="59"/>
      <c r="F20" s="59"/>
      <c r="G20" s="60"/>
      <c r="H20" s="60"/>
      <c r="I20" s="60"/>
      <c r="J20" s="60"/>
      <c r="K20" s="60"/>
      <c r="L20" s="63"/>
      <c r="M20" s="62"/>
      <c r="N20" s="62"/>
      <c r="O20" s="60"/>
      <c r="P20" s="62"/>
      <c r="Q20" s="62"/>
    </row>
    <row r="21" spans="1:17" ht="12.75">
      <c r="A21" s="23"/>
      <c r="B21" s="59"/>
      <c r="C21" s="59"/>
      <c r="D21" s="59"/>
      <c r="E21" s="59"/>
      <c r="F21" s="59"/>
      <c r="G21" s="60"/>
      <c r="H21" s="60"/>
      <c r="I21" s="60"/>
      <c r="J21" s="60"/>
      <c r="K21" s="60"/>
      <c r="L21" s="63"/>
      <c r="M21" s="62"/>
      <c r="N21" s="62"/>
      <c r="O21" s="60"/>
      <c r="P21" s="62"/>
      <c r="Q21" s="62"/>
    </row>
    <row r="22" spans="1:17" ht="12.75">
      <c r="A22" s="23"/>
      <c r="B22" s="59"/>
      <c r="C22" s="59"/>
      <c r="D22" s="59"/>
      <c r="E22" s="59"/>
      <c r="F22" s="59"/>
      <c r="G22" s="60"/>
      <c r="H22" s="60"/>
      <c r="I22" s="60"/>
      <c r="J22" s="60"/>
      <c r="K22" s="60"/>
      <c r="L22" s="63"/>
      <c r="M22" s="62"/>
      <c r="N22" s="62"/>
      <c r="O22" s="60"/>
      <c r="P22" s="62"/>
      <c r="Q22" s="62"/>
    </row>
    <row r="23" spans="1:17" ht="12.75">
      <c r="A23" s="23"/>
      <c r="B23" s="59"/>
      <c r="C23" s="59"/>
      <c r="D23" s="59"/>
      <c r="E23" s="59"/>
      <c r="F23" s="59"/>
      <c r="G23" s="60"/>
      <c r="H23" s="60"/>
      <c r="I23" s="60"/>
      <c r="J23" s="60"/>
      <c r="K23" s="60"/>
      <c r="L23" s="63"/>
      <c r="M23" s="62"/>
      <c r="N23" s="62"/>
      <c r="O23" s="60"/>
      <c r="P23" s="62"/>
      <c r="Q23" s="62"/>
    </row>
    <row r="24" spans="1:17" ht="12.75">
      <c r="A24" s="23"/>
      <c r="B24" s="59"/>
      <c r="C24" s="59"/>
      <c r="D24" s="59"/>
      <c r="E24" s="59"/>
      <c r="F24" s="59"/>
      <c r="G24" s="60"/>
      <c r="H24" s="60"/>
      <c r="I24" s="60"/>
      <c r="J24" s="60"/>
      <c r="K24" s="60"/>
      <c r="L24" s="63"/>
      <c r="M24" s="62"/>
      <c r="N24" s="62"/>
      <c r="O24" s="60"/>
      <c r="P24" s="62"/>
      <c r="Q24" s="62"/>
    </row>
    <row r="25" spans="1:17" ht="12.75">
      <c r="A25" s="23"/>
      <c r="B25" s="59"/>
      <c r="C25" s="59"/>
      <c r="D25" s="59"/>
      <c r="E25" s="59"/>
      <c r="F25" s="59"/>
      <c r="G25" s="60"/>
      <c r="H25" s="60"/>
      <c r="I25" s="60"/>
      <c r="J25" s="60"/>
      <c r="K25" s="60"/>
      <c r="L25" s="63"/>
      <c r="M25" s="62"/>
      <c r="N25" s="62"/>
      <c r="O25" s="60"/>
      <c r="P25" s="62"/>
      <c r="Q25" s="62"/>
    </row>
    <row r="26" spans="1:17" ht="12.75">
      <c r="A26" s="23"/>
      <c r="B26" s="59"/>
      <c r="C26" s="59"/>
      <c r="D26" s="59"/>
      <c r="E26" s="59"/>
      <c r="F26" s="59"/>
      <c r="G26" s="60"/>
      <c r="H26" s="60"/>
      <c r="I26" s="60"/>
      <c r="J26" s="60"/>
      <c r="K26" s="60"/>
      <c r="L26" s="63"/>
      <c r="M26" s="62"/>
      <c r="N26" s="62"/>
      <c r="O26" s="60"/>
      <c r="P26" s="62"/>
      <c r="Q26" s="62"/>
    </row>
    <row r="27" spans="1:17" ht="12.75">
      <c r="A27" s="23"/>
      <c r="B27" s="59"/>
      <c r="C27" s="59"/>
      <c r="D27" s="59"/>
      <c r="E27" s="59"/>
      <c r="F27" s="59"/>
      <c r="G27" s="60"/>
      <c r="H27" s="60"/>
      <c r="I27" s="60"/>
      <c r="J27" s="60"/>
      <c r="K27" s="60"/>
      <c r="L27" s="63"/>
      <c r="M27" s="62"/>
      <c r="N27" s="62"/>
      <c r="O27" s="60"/>
      <c r="P27" s="62"/>
      <c r="Q27" s="62"/>
    </row>
    <row r="28" spans="1:17" ht="12.75">
      <c r="A28" s="23"/>
      <c r="B28" s="59"/>
      <c r="C28" s="59"/>
      <c r="D28" s="59"/>
      <c r="E28" s="59"/>
      <c r="F28" s="59"/>
      <c r="G28" s="60"/>
      <c r="H28" s="60"/>
      <c r="I28" s="60"/>
      <c r="J28" s="60"/>
      <c r="K28" s="60"/>
      <c r="L28" s="63"/>
      <c r="M28" s="62"/>
      <c r="N28" s="62"/>
      <c r="O28" s="60"/>
      <c r="P28" s="62"/>
      <c r="Q28" s="62"/>
    </row>
    <row r="29" spans="1:17" ht="12.75">
      <c r="A29" s="23"/>
      <c r="B29" s="59"/>
      <c r="C29" s="59"/>
      <c r="D29" s="59"/>
      <c r="E29" s="59"/>
      <c r="F29" s="59"/>
      <c r="G29" s="60"/>
      <c r="H29" s="60"/>
      <c r="I29" s="60"/>
      <c r="J29" s="60"/>
      <c r="K29" s="60"/>
      <c r="L29" s="63"/>
      <c r="M29" s="62"/>
      <c r="N29" s="62"/>
      <c r="O29" s="60"/>
      <c r="P29" s="62"/>
      <c r="Q29" s="62"/>
    </row>
    <row r="30" spans="1:17" ht="12.75">
      <c r="A30" s="23"/>
      <c r="B30" s="59"/>
      <c r="C30" s="59"/>
      <c r="D30" s="59"/>
      <c r="E30" s="59"/>
      <c r="F30" s="59"/>
      <c r="G30" s="60"/>
      <c r="H30" s="60"/>
      <c r="I30" s="60"/>
      <c r="J30" s="60"/>
      <c r="K30" s="60"/>
      <c r="L30" s="63"/>
      <c r="M30" s="62"/>
      <c r="N30" s="62"/>
      <c r="O30" s="60"/>
      <c r="P30" s="62"/>
      <c r="Q30" s="62"/>
    </row>
    <row r="31" spans="1:17" ht="12.75">
      <c r="A31" s="23"/>
      <c r="B31" s="59"/>
      <c r="C31" s="59"/>
      <c r="D31" s="59"/>
      <c r="E31" s="59"/>
      <c r="F31" s="59"/>
      <c r="G31" s="60"/>
      <c r="H31" s="60"/>
      <c r="I31" s="60"/>
      <c r="J31" s="60"/>
      <c r="K31" s="60"/>
      <c r="L31" s="63"/>
      <c r="M31" s="62"/>
      <c r="N31" s="62"/>
      <c r="O31" s="60"/>
      <c r="P31" s="62"/>
      <c r="Q31" s="62"/>
    </row>
    <row r="32" spans="1:17" ht="12.75">
      <c r="A32" s="23"/>
      <c r="B32" s="59"/>
      <c r="C32" s="59"/>
      <c r="D32" s="59"/>
      <c r="E32" s="59"/>
      <c r="F32" s="59"/>
      <c r="G32" s="60"/>
      <c r="H32" s="60"/>
      <c r="I32" s="60"/>
      <c r="J32" s="60"/>
      <c r="K32" s="60"/>
      <c r="L32" s="63"/>
      <c r="M32" s="62"/>
      <c r="N32" s="62"/>
      <c r="O32" s="60"/>
      <c r="P32" s="62"/>
      <c r="Q32" s="62"/>
    </row>
    <row r="33" spans="1:17" ht="12.75">
      <c r="A33" s="23"/>
      <c r="B33" s="59"/>
      <c r="C33" s="59"/>
      <c r="D33" s="59"/>
      <c r="E33" s="59"/>
      <c r="F33" s="59"/>
      <c r="G33" s="60"/>
      <c r="H33" s="60"/>
      <c r="I33" s="60"/>
      <c r="J33" s="60"/>
      <c r="K33" s="60"/>
      <c r="L33" s="63"/>
      <c r="M33" s="62"/>
      <c r="N33" s="62"/>
      <c r="O33" s="60"/>
      <c r="P33" s="62"/>
      <c r="Q33" s="62"/>
    </row>
    <row r="34" spans="1:17" ht="12.75">
      <c r="A34" s="23"/>
      <c r="B34" s="59"/>
      <c r="C34" s="59"/>
      <c r="D34" s="59"/>
      <c r="E34" s="59"/>
      <c r="F34" s="59"/>
      <c r="G34" s="60"/>
      <c r="H34" s="60"/>
      <c r="I34" s="60"/>
      <c r="J34" s="60"/>
      <c r="K34" s="60"/>
      <c r="L34" s="63"/>
      <c r="M34" s="62"/>
      <c r="N34" s="62"/>
      <c r="O34" s="60"/>
      <c r="P34" s="62"/>
      <c r="Q34" s="62"/>
    </row>
    <row r="35" spans="1:17" ht="12.75">
      <c r="A35" s="23"/>
      <c r="B35" s="59"/>
      <c r="C35" s="59"/>
      <c r="D35" s="59"/>
      <c r="E35" s="59"/>
      <c r="F35" s="59"/>
      <c r="G35" s="60"/>
      <c r="H35" s="60"/>
      <c r="I35" s="60"/>
      <c r="J35" s="60"/>
      <c r="K35" s="60"/>
      <c r="L35" s="63"/>
      <c r="M35" s="62"/>
      <c r="N35" s="62"/>
      <c r="O35" s="60"/>
      <c r="P35" s="62"/>
      <c r="Q35" s="62"/>
    </row>
    <row r="36" spans="1:17" ht="12.75">
      <c r="A36" s="23"/>
      <c r="B36" s="59"/>
      <c r="C36" s="59"/>
      <c r="D36" s="59"/>
      <c r="E36" s="59"/>
      <c r="F36" s="59"/>
      <c r="G36" s="60"/>
      <c r="H36" s="60"/>
      <c r="I36" s="60"/>
      <c r="J36" s="60"/>
      <c r="K36" s="60"/>
      <c r="L36" s="63"/>
      <c r="M36" s="62"/>
      <c r="N36" s="62"/>
      <c r="O36" s="60"/>
      <c r="P36" s="62"/>
      <c r="Q36" s="62"/>
    </row>
    <row r="37" spans="1:17" ht="12.75">
      <c r="A37" s="23"/>
      <c r="B37" s="59"/>
      <c r="C37" s="59"/>
      <c r="D37" s="59"/>
      <c r="E37" s="59"/>
      <c r="F37" s="59"/>
      <c r="G37" s="60"/>
      <c r="H37" s="60"/>
      <c r="I37" s="60"/>
      <c r="J37" s="60"/>
      <c r="K37" s="60"/>
      <c r="L37" s="63"/>
      <c r="M37" s="62"/>
      <c r="N37" s="62"/>
      <c r="O37" s="60"/>
      <c r="P37" s="62"/>
      <c r="Q37" s="62"/>
    </row>
    <row r="38" spans="1:17" ht="12.75">
      <c r="A38" s="23"/>
      <c r="B38" s="59"/>
      <c r="C38" s="59"/>
      <c r="D38" s="59"/>
      <c r="E38" s="59"/>
      <c r="F38" s="59"/>
      <c r="G38" s="60"/>
      <c r="H38" s="60"/>
      <c r="I38" s="60"/>
      <c r="J38" s="60"/>
      <c r="K38" s="60"/>
      <c r="L38" s="63"/>
      <c r="M38" s="62"/>
      <c r="N38" s="62"/>
      <c r="O38" s="60"/>
      <c r="P38" s="62"/>
      <c r="Q38" s="62"/>
    </row>
    <row r="39" spans="1:17" ht="12.75">
      <c r="A39" s="23"/>
      <c r="B39" s="59"/>
      <c r="C39" s="59"/>
      <c r="D39" s="59"/>
      <c r="E39" s="59"/>
      <c r="F39" s="59"/>
      <c r="G39" s="60"/>
      <c r="H39" s="60"/>
      <c r="I39" s="60"/>
      <c r="J39" s="60"/>
      <c r="K39" s="60"/>
      <c r="L39" s="63"/>
      <c r="M39" s="62"/>
      <c r="N39" s="62"/>
      <c r="O39" s="60"/>
      <c r="P39" s="62"/>
      <c r="Q39" s="62"/>
    </row>
    <row r="40" spans="1:17" ht="12.75">
      <c r="A40" s="23"/>
      <c r="B40" s="59"/>
      <c r="C40" s="59"/>
      <c r="D40" s="59"/>
      <c r="E40" s="59"/>
      <c r="F40" s="59"/>
      <c r="G40" s="60"/>
      <c r="H40" s="60"/>
      <c r="I40" s="60"/>
      <c r="J40" s="60"/>
      <c r="K40" s="60"/>
      <c r="L40" s="63"/>
      <c r="M40" s="62"/>
      <c r="N40" s="62"/>
      <c r="O40" s="60"/>
      <c r="P40" s="62"/>
      <c r="Q40" s="62"/>
    </row>
    <row r="41" spans="1:17" ht="12.75">
      <c r="A41" s="23"/>
      <c r="B41" s="59"/>
      <c r="C41" s="59"/>
      <c r="D41" s="59"/>
      <c r="E41" s="59"/>
      <c r="F41" s="59"/>
      <c r="G41" s="60"/>
      <c r="H41" s="60"/>
      <c r="I41" s="60"/>
      <c r="J41" s="60"/>
      <c r="K41" s="60"/>
      <c r="L41" s="63"/>
      <c r="M41" s="62"/>
      <c r="N41" s="62"/>
      <c r="O41" s="60"/>
      <c r="P41" s="62"/>
      <c r="Q41" s="62"/>
    </row>
    <row r="42" spans="1:17" ht="12.75">
      <c r="A42" s="23"/>
      <c r="B42" s="59"/>
      <c r="C42" s="59"/>
      <c r="D42" s="59"/>
      <c r="E42" s="59"/>
      <c r="F42" s="59"/>
      <c r="G42" s="60"/>
      <c r="H42" s="60"/>
      <c r="I42" s="60"/>
      <c r="J42" s="60"/>
      <c r="K42" s="60"/>
      <c r="L42" s="63"/>
      <c r="M42" s="62"/>
      <c r="N42" s="62"/>
      <c r="O42" s="60"/>
      <c r="P42" s="62"/>
      <c r="Q42" s="62"/>
    </row>
    <row r="43" spans="1:17" ht="12.75">
      <c r="A43" s="23"/>
      <c r="B43" s="59"/>
      <c r="C43" s="59"/>
      <c r="D43" s="59"/>
      <c r="E43" s="59"/>
      <c r="F43" s="59"/>
      <c r="G43" s="60"/>
      <c r="H43" s="60"/>
      <c r="I43" s="60"/>
      <c r="J43" s="60"/>
      <c r="K43" s="60"/>
      <c r="L43" s="63"/>
      <c r="M43" s="62"/>
      <c r="N43" s="62"/>
      <c r="O43" s="60"/>
      <c r="P43" s="62"/>
      <c r="Q43" s="62"/>
    </row>
    <row r="44" spans="1:17" ht="12.75">
      <c r="A44" s="23"/>
      <c r="B44" s="59"/>
      <c r="C44" s="59"/>
      <c r="D44" s="59"/>
      <c r="E44" s="59"/>
      <c r="F44" s="59"/>
      <c r="G44" s="60"/>
      <c r="H44" s="60"/>
      <c r="I44" s="60"/>
      <c r="J44" s="60"/>
      <c r="K44" s="60"/>
      <c r="L44" s="63"/>
      <c r="M44" s="62"/>
      <c r="N44" s="62"/>
      <c r="O44" s="60"/>
      <c r="P44" s="62"/>
      <c r="Q44" s="62"/>
    </row>
    <row r="45" spans="1:17" ht="12.75">
      <c r="A45" s="23"/>
      <c r="B45" s="59"/>
      <c r="C45" s="59"/>
      <c r="D45" s="59"/>
      <c r="E45" s="59"/>
      <c r="F45" s="59"/>
      <c r="G45" s="60"/>
      <c r="H45" s="60"/>
      <c r="I45" s="60"/>
      <c r="J45" s="60"/>
      <c r="K45" s="60"/>
      <c r="L45" s="63"/>
      <c r="M45" s="62"/>
      <c r="N45" s="62"/>
      <c r="O45" s="60"/>
      <c r="P45" s="62"/>
      <c r="Q45" s="62"/>
    </row>
    <row r="46" spans="1:17" ht="12.75">
      <c r="A46" s="23"/>
      <c r="B46" s="59"/>
      <c r="C46" s="59"/>
      <c r="D46" s="59"/>
      <c r="E46" s="59"/>
      <c r="F46" s="59"/>
      <c r="G46" s="60"/>
      <c r="H46" s="60"/>
      <c r="I46" s="60"/>
      <c r="J46" s="60"/>
      <c r="K46" s="60"/>
      <c r="L46" s="63"/>
      <c r="M46" s="62"/>
      <c r="N46" s="62"/>
      <c r="O46" s="60"/>
      <c r="P46" s="62"/>
      <c r="Q46" s="62"/>
    </row>
    <row r="47" spans="1:17" ht="12.75">
      <c r="A47" s="23"/>
      <c r="B47" s="59"/>
      <c r="C47" s="59"/>
      <c r="D47" s="59"/>
      <c r="E47" s="59"/>
      <c r="F47" s="59"/>
      <c r="G47" s="60"/>
      <c r="H47" s="60"/>
      <c r="I47" s="60"/>
      <c r="J47" s="60"/>
      <c r="K47" s="60"/>
      <c r="L47" s="63"/>
      <c r="M47" s="62"/>
      <c r="N47" s="62"/>
      <c r="O47" s="60"/>
      <c r="P47" s="62"/>
      <c r="Q47" s="62"/>
    </row>
    <row r="48" spans="1:17" ht="12.75">
      <c r="A48" s="23"/>
      <c r="B48" s="59"/>
      <c r="C48" s="59"/>
      <c r="D48" s="59"/>
      <c r="E48" s="59"/>
      <c r="F48" s="59"/>
      <c r="G48" s="60"/>
      <c r="H48" s="60"/>
      <c r="I48" s="60"/>
      <c r="J48" s="60"/>
      <c r="K48" s="60"/>
      <c r="L48" s="63"/>
      <c r="M48" s="62"/>
      <c r="N48" s="62"/>
      <c r="O48" s="60"/>
      <c r="P48" s="62"/>
      <c r="Q48" s="62"/>
    </row>
    <row r="49" spans="1:17" ht="12.75">
      <c r="A49" s="23"/>
      <c r="B49" s="59"/>
      <c r="C49" s="59"/>
      <c r="D49" s="59"/>
      <c r="E49" s="59"/>
      <c r="F49" s="59"/>
      <c r="G49" s="60"/>
      <c r="H49" s="60"/>
      <c r="I49" s="60"/>
      <c r="J49" s="60"/>
      <c r="K49" s="60"/>
      <c r="L49" s="63"/>
      <c r="M49" s="62"/>
      <c r="N49" s="62"/>
      <c r="O49" s="60"/>
      <c r="P49" s="62"/>
      <c r="Q49" s="62"/>
    </row>
    <row r="50" spans="1:17" ht="12.75">
      <c r="A50" s="23"/>
      <c r="B50" s="59"/>
      <c r="C50" s="59"/>
      <c r="D50" s="59"/>
      <c r="E50" s="59"/>
      <c r="F50" s="59"/>
      <c r="G50" s="60"/>
      <c r="H50" s="60"/>
      <c r="I50" s="60"/>
      <c r="J50" s="60"/>
      <c r="K50" s="60"/>
      <c r="L50" s="63"/>
      <c r="M50" s="62"/>
      <c r="N50" s="62"/>
      <c r="O50" s="60"/>
      <c r="P50" s="62"/>
      <c r="Q50" s="62"/>
    </row>
    <row r="51" spans="1:17" ht="12.75">
      <c r="A51" s="23"/>
      <c r="B51" s="59"/>
      <c r="C51" s="59"/>
      <c r="D51" s="59"/>
      <c r="E51" s="59"/>
      <c r="F51" s="59"/>
      <c r="G51" s="60"/>
      <c r="H51" s="60"/>
      <c r="I51" s="60"/>
      <c r="J51" s="60"/>
      <c r="K51" s="60"/>
      <c r="L51" s="63"/>
      <c r="M51" s="62"/>
      <c r="N51" s="62"/>
      <c r="O51" s="60"/>
      <c r="P51" s="62"/>
      <c r="Q51" s="62"/>
    </row>
    <row r="52" spans="1:17" ht="12.75">
      <c r="A52" s="23"/>
      <c r="B52" s="59"/>
      <c r="C52" s="59"/>
      <c r="D52" s="59"/>
      <c r="E52" s="59"/>
      <c r="F52" s="59"/>
      <c r="G52" s="60"/>
      <c r="H52" s="60"/>
      <c r="I52" s="60"/>
      <c r="J52" s="60"/>
      <c r="K52" s="60"/>
      <c r="L52" s="63"/>
      <c r="M52" s="62"/>
      <c r="N52" s="62"/>
      <c r="O52" s="60"/>
      <c r="P52" s="62"/>
      <c r="Q52" s="62"/>
    </row>
    <row r="53" spans="1:17" ht="12.75">
      <c r="A53" s="23"/>
      <c r="B53" s="59"/>
      <c r="C53" s="59"/>
      <c r="D53" s="59"/>
      <c r="E53" s="59"/>
      <c r="F53" s="59"/>
      <c r="G53" s="60"/>
      <c r="H53" s="60"/>
      <c r="I53" s="60"/>
      <c r="J53" s="60"/>
      <c r="K53" s="60"/>
      <c r="L53" s="63"/>
      <c r="M53" s="62"/>
      <c r="N53" s="62"/>
      <c r="O53" s="60"/>
      <c r="P53" s="62"/>
      <c r="Q53" s="62"/>
    </row>
    <row r="54" spans="1:17" ht="12.75">
      <c r="A54" s="23"/>
      <c r="B54" s="59"/>
      <c r="C54" s="59"/>
      <c r="D54" s="59"/>
      <c r="E54" s="59"/>
      <c r="F54" s="59"/>
      <c r="G54" s="60"/>
      <c r="H54" s="60"/>
      <c r="I54" s="60"/>
      <c r="J54" s="60"/>
      <c r="K54" s="60"/>
      <c r="L54" s="63"/>
      <c r="M54" s="62"/>
      <c r="N54" s="62"/>
      <c r="O54" s="60"/>
      <c r="P54" s="62"/>
      <c r="Q54" s="62"/>
    </row>
    <row r="55" spans="1:17" ht="12.75">
      <c r="A55" s="23"/>
      <c r="B55" s="59"/>
      <c r="C55" s="59"/>
      <c r="D55" s="59"/>
      <c r="E55" s="59"/>
      <c r="F55" s="59"/>
      <c r="G55" s="60"/>
      <c r="H55" s="60"/>
      <c r="I55" s="60"/>
      <c r="J55" s="60"/>
      <c r="K55" s="60"/>
      <c r="L55" s="63"/>
      <c r="M55" s="62"/>
      <c r="N55" s="62"/>
      <c r="O55" s="60"/>
      <c r="P55" s="62"/>
      <c r="Q55" s="62"/>
    </row>
    <row r="56" spans="1:17" ht="12.75">
      <c r="A56" s="23"/>
      <c r="B56" s="59"/>
      <c r="C56" s="59"/>
      <c r="D56" s="59"/>
      <c r="E56" s="59"/>
      <c r="F56" s="59"/>
      <c r="G56" s="60"/>
      <c r="H56" s="60"/>
      <c r="I56" s="60"/>
      <c r="J56" s="60"/>
      <c r="K56" s="60"/>
      <c r="L56" s="63"/>
      <c r="M56" s="62"/>
      <c r="N56" s="62"/>
      <c r="O56" s="60"/>
      <c r="P56" s="62"/>
      <c r="Q56" s="62"/>
    </row>
    <row r="57" spans="1:17" ht="12.75">
      <c r="A57" s="23"/>
      <c r="B57" s="59"/>
      <c r="C57" s="59"/>
      <c r="D57" s="59"/>
      <c r="E57" s="59"/>
      <c r="F57" s="59"/>
      <c r="G57" s="60"/>
      <c r="H57" s="60"/>
      <c r="I57" s="60"/>
      <c r="J57" s="60"/>
      <c r="K57" s="60"/>
      <c r="L57" s="63"/>
      <c r="M57" s="62"/>
      <c r="N57" s="62"/>
      <c r="O57" s="60"/>
      <c r="P57" s="62"/>
      <c r="Q57" s="62"/>
    </row>
    <row r="58" spans="1:17" ht="12.75">
      <c r="A58" s="23"/>
      <c r="B58" s="59"/>
      <c r="C58" s="59"/>
      <c r="D58" s="59"/>
      <c r="E58" s="59"/>
      <c r="F58" s="59"/>
      <c r="G58" s="60"/>
      <c r="H58" s="60"/>
      <c r="I58" s="60"/>
      <c r="J58" s="60"/>
      <c r="K58" s="60"/>
      <c r="L58" s="63"/>
      <c r="M58" s="62"/>
      <c r="N58" s="62"/>
      <c r="O58" s="60"/>
      <c r="P58" s="62"/>
      <c r="Q58" s="62"/>
    </row>
    <row r="59" spans="1:17" ht="12.75">
      <c r="A59" s="23"/>
      <c r="B59" s="59"/>
      <c r="C59" s="59"/>
      <c r="D59" s="59"/>
      <c r="E59" s="59"/>
      <c r="F59" s="59"/>
      <c r="G59" s="60"/>
      <c r="H59" s="60"/>
      <c r="I59" s="60"/>
      <c r="J59" s="60"/>
      <c r="K59" s="60"/>
      <c r="L59" s="63"/>
      <c r="M59" s="62"/>
      <c r="N59" s="62"/>
      <c r="O59" s="60"/>
      <c r="P59" s="62"/>
      <c r="Q59" s="62"/>
    </row>
    <row r="60" spans="1:17" ht="12.75">
      <c r="A60" s="23"/>
      <c r="B60" s="59"/>
      <c r="C60" s="59"/>
      <c r="D60" s="59"/>
      <c r="E60" s="59"/>
      <c r="F60" s="59"/>
      <c r="G60" s="60"/>
      <c r="H60" s="60"/>
      <c r="I60" s="60"/>
      <c r="J60" s="60"/>
      <c r="K60" s="60"/>
      <c r="L60" s="63"/>
      <c r="M60" s="62"/>
      <c r="N60" s="62"/>
      <c r="O60" s="60"/>
      <c r="P60" s="62"/>
      <c r="Q60" s="62"/>
    </row>
    <row r="61" spans="1:17" ht="12.75">
      <c r="A61" s="23"/>
      <c r="B61" s="59"/>
      <c r="C61" s="59"/>
      <c r="D61" s="59"/>
      <c r="E61" s="59"/>
      <c r="F61" s="59"/>
      <c r="G61" s="60"/>
      <c r="H61" s="60"/>
      <c r="I61" s="60"/>
      <c r="J61" s="60"/>
      <c r="K61" s="60"/>
      <c r="L61" s="63"/>
      <c r="M61" s="62"/>
      <c r="N61" s="62"/>
      <c r="O61" s="60"/>
      <c r="P61" s="62"/>
      <c r="Q61" s="62"/>
    </row>
    <row r="62" spans="1:17" ht="12.75">
      <c r="A62" s="23"/>
      <c r="B62" s="59"/>
      <c r="C62" s="59"/>
      <c r="D62" s="59"/>
      <c r="E62" s="59"/>
      <c r="F62" s="59"/>
      <c r="G62" s="60"/>
      <c r="H62" s="60"/>
      <c r="I62" s="60"/>
      <c r="J62" s="60"/>
      <c r="K62" s="60"/>
      <c r="L62" s="63"/>
      <c r="M62" s="62"/>
      <c r="N62" s="62"/>
      <c r="O62" s="60"/>
      <c r="P62" s="62"/>
      <c r="Q62" s="62"/>
    </row>
    <row r="63" spans="1:17" ht="12.75">
      <c r="A63" s="23"/>
      <c r="B63" s="59"/>
      <c r="C63" s="59"/>
      <c r="D63" s="59"/>
      <c r="E63" s="59"/>
      <c r="F63" s="59"/>
      <c r="G63" s="60"/>
      <c r="H63" s="60"/>
      <c r="I63" s="60"/>
      <c r="J63" s="60"/>
      <c r="K63" s="60"/>
      <c r="L63" s="63"/>
      <c r="M63" s="62"/>
      <c r="N63" s="62"/>
      <c r="O63" s="60"/>
      <c r="P63" s="62"/>
      <c r="Q63" s="62"/>
    </row>
    <row r="64" spans="1:17" ht="12.75">
      <c r="A64" s="23"/>
      <c r="B64" s="59"/>
      <c r="C64" s="59"/>
      <c r="D64" s="59"/>
      <c r="E64" s="59"/>
      <c r="F64" s="59"/>
      <c r="G64" s="60"/>
      <c r="H64" s="60"/>
      <c r="I64" s="60"/>
      <c r="J64" s="60"/>
      <c r="K64" s="60"/>
      <c r="L64" s="63"/>
      <c r="M64" s="62"/>
      <c r="N64" s="62"/>
      <c r="O64" s="60"/>
      <c r="P64" s="62"/>
      <c r="Q64" s="62"/>
    </row>
    <row r="65" spans="1:17" ht="12.75">
      <c r="A65" s="23"/>
      <c r="B65" s="59"/>
      <c r="C65" s="59"/>
      <c r="D65" s="59"/>
      <c r="E65" s="59"/>
      <c r="F65" s="59"/>
      <c r="G65" s="60"/>
      <c r="H65" s="60"/>
      <c r="I65" s="60"/>
      <c r="J65" s="60"/>
      <c r="K65" s="60"/>
      <c r="L65" s="63"/>
      <c r="M65" s="62"/>
      <c r="N65" s="62"/>
      <c r="O65" s="60"/>
      <c r="P65" s="62"/>
      <c r="Q65" s="62"/>
    </row>
    <row r="66" spans="1:17" ht="12.75">
      <c r="A66" s="23"/>
      <c r="B66" s="59"/>
      <c r="C66" s="59"/>
      <c r="D66" s="59"/>
      <c r="E66" s="59"/>
      <c r="F66" s="59"/>
      <c r="G66" s="60"/>
      <c r="H66" s="60"/>
      <c r="I66" s="60"/>
      <c r="J66" s="60"/>
      <c r="K66" s="60"/>
      <c r="L66" s="63"/>
      <c r="M66" s="62"/>
      <c r="N66" s="62"/>
      <c r="O66" s="60"/>
      <c r="P66" s="62"/>
      <c r="Q66" s="62"/>
    </row>
    <row r="67" spans="1:17" ht="12.75">
      <c r="A67" s="23"/>
      <c r="B67" s="59"/>
      <c r="C67" s="59"/>
      <c r="D67" s="59"/>
      <c r="E67" s="59"/>
      <c r="F67" s="59"/>
      <c r="G67" s="60"/>
      <c r="H67" s="60"/>
      <c r="I67" s="60"/>
      <c r="J67" s="60"/>
      <c r="K67" s="60"/>
      <c r="L67" s="63"/>
      <c r="M67" s="62"/>
      <c r="N67" s="62"/>
      <c r="O67" s="60"/>
      <c r="P67" s="62"/>
      <c r="Q67" s="62"/>
    </row>
    <row r="68" spans="1:17" ht="12.75">
      <c r="A68" s="23"/>
      <c r="B68" s="59"/>
      <c r="C68" s="59"/>
      <c r="D68" s="59"/>
      <c r="E68" s="59"/>
      <c r="F68" s="59"/>
      <c r="G68" s="60"/>
      <c r="H68" s="60"/>
      <c r="I68" s="60"/>
      <c r="J68" s="60"/>
      <c r="K68" s="60"/>
      <c r="L68" s="63"/>
      <c r="M68" s="62"/>
      <c r="N68" s="62"/>
      <c r="O68" s="60"/>
      <c r="P68" s="62"/>
      <c r="Q68" s="62"/>
    </row>
    <row r="69" spans="1:17" ht="12.75">
      <c r="A69" s="23"/>
      <c r="B69" s="59"/>
      <c r="C69" s="59"/>
      <c r="D69" s="59"/>
      <c r="E69" s="59"/>
      <c r="F69" s="59"/>
      <c r="G69" s="60"/>
      <c r="H69" s="60"/>
      <c r="I69" s="60"/>
      <c r="J69" s="60"/>
      <c r="K69" s="60"/>
      <c r="L69" s="63"/>
      <c r="M69" s="62"/>
      <c r="N69" s="62"/>
      <c r="O69" s="60"/>
      <c r="P69" s="62"/>
      <c r="Q69" s="62"/>
    </row>
    <row r="70" spans="1:17" ht="12.75">
      <c r="A70" s="23"/>
      <c r="B70" s="59"/>
      <c r="C70" s="59"/>
      <c r="D70" s="59"/>
      <c r="E70" s="59"/>
      <c r="F70" s="59"/>
      <c r="G70" s="60"/>
      <c r="H70" s="60"/>
      <c r="I70" s="60"/>
      <c r="J70" s="60"/>
      <c r="K70" s="60"/>
      <c r="L70" s="63"/>
      <c r="M70" s="62"/>
      <c r="N70" s="62"/>
      <c r="O70" s="60"/>
      <c r="P70" s="62"/>
      <c r="Q70" s="62"/>
    </row>
    <row r="71" spans="1:17" ht="12.75">
      <c r="A71" s="23"/>
      <c r="B71" s="59"/>
      <c r="C71" s="59"/>
      <c r="D71" s="59"/>
      <c r="E71" s="59"/>
      <c r="F71" s="59"/>
      <c r="G71" s="60"/>
      <c r="H71" s="60"/>
      <c r="I71" s="60"/>
      <c r="J71" s="60"/>
      <c r="K71" s="60"/>
      <c r="L71" s="63"/>
      <c r="M71" s="62"/>
      <c r="N71" s="62"/>
      <c r="O71" s="60"/>
      <c r="P71" s="62"/>
      <c r="Q71" s="62"/>
    </row>
    <row r="72" spans="1:17" ht="12.75">
      <c r="A72" s="23"/>
      <c r="B72" s="59"/>
      <c r="C72" s="59"/>
      <c r="D72" s="59"/>
      <c r="E72" s="59"/>
      <c r="F72" s="59"/>
      <c r="G72" s="60"/>
      <c r="H72" s="60"/>
      <c r="I72" s="60"/>
      <c r="J72" s="60"/>
      <c r="K72" s="60"/>
      <c r="L72" s="63"/>
      <c r="M72" s="62"/>
      <c r="N72" s="62"/>
      <c r="O72" s="60"/>
      <c r="P72" s="62"/>
      <c r="Q72" s="62"/>
    </row>
    <row r="73" spans="1:17" ht="12.75">
      <c r="A73" s="23"/>
      <c r="B73" s="59"/>
      <c r="C73" s="59"/>
      <c r="D73" s="59"/>
      <c r="E73" s="59"/>
      <c r="F73" s="59"/>
      <c r="G73" s="60"/>
      <c r="H73" s="60"/>
      <c r="I73" s="60"/>
      <c r="J73" s="60"/>
      <c r="K73" s="60"/>
      <c r="L73" s="63"/>
      <c r="M73" s="62"/>
      <c r="N73" s="62"/>
      <c r="O73" s="60"/>
      <c r="P73" s="62"/>
      <c r="Q73" s="62"/>
    </row>
    <row r="74" spans="1:17" ht="12.75">
      <c r="A74" s="23"/>
      <c r="B74" s="59"/>
      <c r="C74" s="59"/>
      <c r="D74" s="59"/>
      <c r="E74" s="59"/>
      <c r="F74" s="59"/>
      <c r="G74" s="60"/>
      <c r="H74" s="60"/>
      <c r="I74" s="60"/>
      <c r="J74" s="60"/>
      <c r="K74" s="60"/>
      <c r="L74" s="63"/>
      <c r="M74" s="62"/>
      <c r="N74" s="62"/>
      <c r="O74" s="60"/>
      <c r="P74" s="62"/>
      <c r="Q74" s="62"/>
    </row>
    <row r="75" spans="1:17" ht="12.75">
      <c r="A75" s="23"/>
      <c r="B75" s="59"/>
      <c r="C75" s="59"/>
      <c r="D75" s="59"/>
      <c r="E75" s="59"/>
      <c r="F75" s="59"/>
      <c r="G75" s="60"/>
      <c r="H75" s="60"/>
      <c r="I75" s="60"/>
      <c r="J75" s="60"/>
      <c r="K75" s="60"/>
      <c r="L75" s="63"/>
      <c r="M75" s="62"/>
      <c r="N75" s="62"/>
      <c r="O75" s="60"/>
      <c r="P75" s="62"/>
      <c r="Q75" s="62"/>
    </row>
    <row r="76" spans="1:17" ht="12.75">
      <c r="A76" s="23"/>
      <c r="B76" s="59"/>
      <c r="C76" s="59"/>
      <c r="D76" s="59"/>
      <c r="E76" s="59"/>
      <c r="F76" s="59"/>
      <c r="G76" s="60"/>
      <c r="H76" s="60"/>
      <c r="I76" s="60"/>
      <c r="J76" s="60"/>
      <c r="K76" s="60"/>
      <c r="L76" s="63"/>
      <c r="M76" s="62"/>
      <c r="N76" s="62"/>
      <c r="O76" s="60"/>
      <c r="P76" s="62"/>
      <c r="Q76" s="62"/>
    </row>
    <row r="77" spans="1:17" ht="12.75">
      <c r="A77" s="23"/>
      <c r="B77" s="59"/>
      <c r="C77" s="59"/>
      <c r="D77" s="59"/>
      <c r="E77" s="59"/>
      <c r="F77" s="59"/>
      <c r="G77" s="60"/>
      <c r="H77" s="60"/>
      <c r="I77" s="60"/>
      <c r="J77" s="60"/>
      <c r="K77" s="60"/>
      <c r="L77" s="63"/>
      <c r="M77" s="62"/>
      <c r="N77" s="62"/>
      <c r="O77" s="60"/>
      <c r="P77" s="62"/>
      <c r="Q77" s="62"/>
    </row>
    <row r="78" spans="1:17" ht="12.75">
      <c r="A78" s="23"/>
      <c r="B78" s="59"/>
      <c r="C78" s="59"/>
      <c r="D78" s="59"/>
      <c r="E78" s="59"/>
      <c r="F78" s="59"/>
      <c r="G78" s="60"/>
      <c r="H78" s="60"/>
      <c r="I78" s="60"/>
      <c r="J78" s="60"/>
      <c r="K78" s="60"/>
      <c r="L78" s="63"/>
      <c r="M78" s="62"/>
      <c r="N78" s="62"/>
      <c r="O78" s="60"/>
      <c r="P78" s="62"/>
      <c r="Q78" s="62"/>
    </row>
    <row r="79" spans="1:17" ht="12.75">
      <c r="A79" s="23"/>
      <c r="B79" s="59"/>
      <c r="C79" s="59"/>
      <c r="D79" s="59"/>
      <c r="E79" s="59"/>
      <c r="F79" s="59"/>
      <c r="G79" s="60"/>
      <c r="H79" s="60"/>
      <c r="I79" s="12"/>
      <c r="J79" s="12"/>
      <c r="K79" s="12"/>
      <c r="L79" s="63"/>
      <c r="M79" s="62"/>
      <c r="N79" s="62"/>
      <c r="O79" s="60"/>
      <c r="P79" s="62"/>
      <c r="Q79" s="62"/>
    </row>
    <row r="80" spans="1:17" ht="12.75">
      <c r="A80" s="23"/>
      <c r="B80" s="59"/>
      <c r="C80" s="59"/>
      <c r="D80" s="59"/>
      <c r="E80" s="59"/>
      <c r="F80" s="59"/>
      <c r="G80" s="60"/>
      <c r="H80" s="60"/>
      <c r="I80" s="12"/>
      <c r="J80" s="12"/>
      <c r="K80" s="12"/>
      <c r="L80" s="63"/>
      <c r="M80" s="62"/>
      <c r="N80" s="62"/>
      <c r="O80" s="60"/>
      <c r="P80" s="62"/>
      <c r="Q80" s="62"/>
    </row>
    <row r="81" spans="1:17" ht="12.75">
      <c r="A81" s="23"/>
      <c r="B81" s="59"/>
      <c r="C81" s="59"/>
      <c r="D81" s="59"/>
      <c r="E81" s="59"/>
      <c r="F81" s="59"/>
      <c r="G81" s="60"/>
      <c r="H81" s="60"/>
      <c r="I81" s="60"/>
      <c r="J81" s="60"/>
      <c r="K81" s="60"/>
      <c r="L81" s="63"/>
      <c r="M81" s="62"/>
      <c r="N81" s="62"/>
      <c r="O81" s="60"/>
      <c r="P81" s="62"/>
      <c r="Q81" s="62"/>
    </row>
    <row r="82" spans="1:8" ht="12.75">
      <c r="A82" s="24"/>
      <c r="B82" s="19"/>
      <c r="C82" s="59"/>
      <c r="D82" s="59"/>
      <c r="E82" s="19"/>
      <c r="F82" s="59"/>
      <c r="G82" s="60"/>
      <c r="H82" s="60"/>
    </row>
    <row r="83" spans="1:6" ht="12.75">
      <c r="A83" s="24"/>
      <c r="B83" s="16"/>
      <c r="C83" s="4"/>
      <c r="D83" s="17"/>
      <c r="E83" s="16"/>
      <c r="F83" s="4"/>
    </row>
    <row r="84" spans="1:6" ht="12.75">
      <c r="A84" s="24"/>
      <c r="B84" s="16"/>
      <c r="C84" s="4"/>
      <c r="D84" s="17"/>
      <c r="E84" s="16"/>
      <c r="F84" s="4"/>
    </row>
    <row r="85" spans="1:6" ht="12.75">
      <c r="A85" s="24"/>
      <c r="B85" s="16"/>
      <c r="C85" s="4"/>
      <c r="D85" s="17"/>
      <c r="E85" s="16"/>
      <c r="F85" s="4"/>
    </row>
    <row r="86" spans="1:6" ht="12.75">
      <c r="A86" s="24"/>
      <c r="B86" s="16"/>
      <c r="C86" s="4"/>
      <c r="D86" s="17"/>
      <c r="E86" s="16"/>
      <c r="F86" s="4"/>
    </row>
    <row r="87" spans="1:6" ht="12.75">
      <c r="A87" s="24"/>
      <c r="B87" s="16"/>
      <c r="C87" s="4"/>
      <c r="D87" s="17"/>
      <c r="E87" s="16"/>
      <c r="F87" s="4"/>
    </row>
    <row r="88" spans="1:6" ht="12.75">
      <c r="A88" s="24"/>
      <c r="B88" s="16"/>
      <c r="C88" s="4"/>
      <c r="D88" s="17"/>
      <c r="E88" s="16"/>
      <c r="F88" s="4"/>
    </row>
    <row r="89" spans="1:6" ht="12.75">
      <c r="A89" s="24"/>
      <c r="B89" s="16"/>
      <c r="C89" s="4"/>
      <c r="D89" s="17"/>
      <c r="E89" s="16"/>
      <c r="F89" s="4"/>
    </row>
    <row r="90" spans="1:6" ht="12.75">
      <c r="A90" s="24"/>
      <c r="B90" s="16"/>
      <c r="C90" s="4"/>
      <c r="D90" s="17"/>
      <c r="E90" s="16"/>
      <c r="F90" s="4"/>
    </row>
    <row r="91" spans="1:6" ht="12.75">
      <c r="A91" s="24"/>
      <c r="B91" s="19"/>
      <c r="C91" s="4"/>
      <c r="D91" s="17"/>
      <c r="E91" s="16"/>
      <c r="F91" s="4"/>
    </row>
    <row r="92" spans="1:6" ht="12.75">
      <c r="A92" s="24"/>
      <c r="B92" s="19"/>
      <c r="C92" s="4"/>
      <c r="D92" s="17"/>
      <c r="E92" s="16"/>
      <c r="F92" s="4"/>
    </row>
    <row r="93" spans="1:6" ht="12.75">
      <c r="A93" s="24"/>
      <c r="B93" s="17"/>
      <c r="C93" s="4"/>
      <c r="D93" s="17"/>
      <c r="E93" s="17"/>
      <c r="F93" s="4"/>
    </row>
    <row r="94" spans="1:6" ht="12.75">
      <c r="A94" s="24"/>
      <c r="B94" s="17"/>
      <c r="C94" s="4"/>
      <c r="D94" s="17"/>
      <c r="E94" s="17"/>
      <c r="F94" s="4"/>
    </row>
    <row r="95" spans="1:6" ht="12.75">
      <c r="A95" s="24"/>
      <c r="B95" s="17"/>
      <c r="C95" s="4"/>
      <c r="D95" s="17"/>
      <c r="E95" s="17"/>
      <c r="F95" s="4"/>
    </row>
    <row r="96" spans="1:8" ht="12.75">
      <c r="A96" s="25"/>
      <c r="B96" s="17"/>
      <c r="C96" s="4"/>
      <c r="D96" s="17"/>
      <c r="E96" s="17"/>
      <c r="F96" s="4"/>
      <c r="G96" s="113"/>
      <c r="H96" s="113"/>
    </row>
    <row r="97" spans="2:9" ht="12.75">
      <c r="B97" s="2"/>
      <c r="C97" s="8"/>
      <c r="D97" s="2"/>
      <c r="E97" s="2"/>
      <c r="F97" s="8"/>
      <c r="H97" s="112"/>
      <c r="I97" s="112"/>
    </row>
    <row r="98" spans="2:9" ht="12.75">
      <c r="B98" s="2"/>
      <c r="C98" s="8"/>
      <c r="D98" s="2"/>
      <c r="E98" s="2"/>
      <c r="F98" s="8"/>
      <c r="G98" s="12" t="s">
        <v>5</v>
      </c>
      <c r="H98" s="12"/>
      <c r="I98" s="12"/>
    </row>
    <row r="99" spans="2:6" ht="12.75">
      <c r="B99" s="2"/>
      <c r="C99" s="8"/>
      <c r="D99" s="2"/>
      <c r="E99" s="2"/>
      <c r="F99" s="8"/>
    </row>
    <row r="100" spans="2:8" ht="12.75">
      <c r="B100" s="2"/>
      <c r="C100" s="8"/>
      <c r="D100" s="2"/>
      <c r="E100" s="2"/>
      <c r="F100" s="8"/>
      <c r="G100" s="113" t="s">
        <v>3</v>
      </c>
      <c r="H100" s="113"/>
    </row>
    <row r="101" spans="2:10" ht="12.75">
      <c r="B101" s="2"/>
      <c r="C101" s="8"/>
      <c r="D101" s="2"/>
      <c r="E101" s="2"/>
      <c r="F101" s="8"/>
      <c r="H101" s="112" t="s">
        <v>21</v>
      </c>
      <c r="I101" s="112"/>
      <c r="J101">
        <f>COUNTIF(B3:B136,"&gt;1000")</f>
        <v>0</v>
      </c>
    </row>
    <row r="102" spans="2:10" ht="12.75">
      <c r="B102" s="2"/>
      <c r="C102" s="8"/>
      <c r="D102" s="2"/>
      <c r="E102" s="2"/>
      <c r="F102" s="8"/>
      <c r="H102" s="112" t="s">
        <v>6</v>
      </c>
      <c r="I102" s="112"/>
      <c r="J102">
        <f>COUNTIF(C3:C136,"&gt;200")</f>
        <v>0</v>
      </c>
    </row>
    <row r="103" spans="2:6" ht="12.75">
      <c r="B103" s="2"/>
      <c r="C103" s="8"/>
      <c r="D103" s="2"/>
      <c r="E103" s="2"/>
      <c r="F103" s="8"/>
    </row>
    <row r="104" spans="2:8" ht="12.75">
      <c r="B104" s="2"/>
      <c r="C104" s="8"/>
      <c r="D104" s="2"/>
      <c r="E104" s="2"/>
      <c r="F104" s="8"/>
      <c r="G104" s="112" t="s">
        <v>4</v>
      </c>
      <c r="H104" s="112"/>
    </row>
    <row r="105" spans="2:10" ht="12.75">
      <c r="B105" s="2"/>
      <c r="C105" s="8"/>
      <c r="D105" s="2"/>
      <c r="E105" s="2"/>
      <c r="F105" s="8"/>
      <c r="H105" s="112" t="s">
        <v>7</v>
      </c>
      <c r="I105" s="112"/>
      <c r="J105">
        <f>COUNTIF(F3:F136,"&gt;35")</f>
        <v>0</v>
      </c>
    </row>
    <row r="106" spans="2:10" ht="12.75">
      <c r="B106" s="2"/>
      <c r="C106" s="8"/>
      <c r="D106" s="2"/>
      <c r="E106" s="2"/>
      <c r="F106" s="8"/>
      <c r="H106" s="112" t="s">
        <v>22</v>
      </c>
      <c r="I106" s="112"/>
      <c r="J106">
        <f>COUNTIF(E4:E137,"&gt;104")</f>
        <v>1</v>
      </c>
    </row>
    <row r="107" spans="3:6" ht="12.75">
      <c r="C107" s="8"/>
      <c r="F107" s="8"/>
    </row>
    <row r="108" spans="3:6" ht="12.75">
      <c r="C108" s="8"/>
      <c r="F108" s="8"/>
    </row>
    <row r="109" spans="3:6" ht="12.75">
      <c r="C109" s="8"/>
      <c r="F109" s="8"/>
    </row>
    <row r="110" spans="3:6" ht="12.75">
      <c r="C110" s="8"/>
      <c r="F110" s="8"/>
    </row>
    <row r="111" spans="3:6" ht="12.75">
      <c r="C111" s="8"/>
      <c r="F111" s="8"/>
    </row>
    <row r="112" spans="3:6" ht="12.75">
      <c r="C112" s="8"/>
      <c r="F112" s="8"/>
    </row>
    <row r="113" spans="3:6" ht="12.75">
      <c r="C113" s="8"/>
      <c r="F113" s="8"/>
    </row>
    <row r="114" spans="3:6" ht="12.75">
      <c r="C114" s="8"/>
      <c r="F114" s="8"/>
    </row>
    <row r="115" spans="3:6" ht="12.75">
      <c r="C115" s="8"/>
      <c r="F115" s="8"/>
    </row>
    <row r="116" spans="3:6" ht="12.75">
      <c r="C116" s="8"/>
      <c r="F116" s="8"/>
    </row>
    <row r="117" spans="3:6" ht="12.75">
      <c r="C117" s="8"/>
      <c r="F117" s="8"/>
    </row>
    <row r="118" spans="3:6" ht="12.75">
      <c r="C118" s="8"/>
      <c r="F118" s="8"/>
    </row>
    <row r="119" spans="3:6" ht="12.75">
      <c r="C119" s="8"/>
      <c r="F119" s="8"/>
    </row>
    <row r="120" spans="3:6" ht="12.75">
      <c r="C120" s="8"/>
      <c r="F120" s="8"/>
    </row>
    <row r="121" spans="3:6" ht="12.75">
      <c r="C121" s="8"/>
      <c r="F121" s="8"/>
    </row>
    <row r="122" spans="3:6" ht="12.75">
      <c r="C122" s="8"/>
      <c r="F122" s="8"/>
    </row>
    <row r="123" spans="3:6" ht="12.75">
      <c r="C123" s="8"/>
      <c r="F123" s="8"/>
    </row>
    <row r="124" spans="3:6" ht="12.75">
      <c r="C124" s="8"/>
      <c r="F124" s="8"/>
    </row>
    <row r="125" spans="3:6" ht="12.75">
      <c r="C125" s="8"/>
      <c r="F125" s="8"/>
    </row>
    <row r="126" spans="3:6" ht="12.75">
      <c r="C126" s="8"/>
      <c r="F126" s="8"/>
    </row>
    <row r="127" spans="3:6" ht="12.75">
      <c r="C127" s="8"/>
      <c r="F127" s="8"/>
    </row>
    <row r="128" spans="3:6" ht="12.75">
      <c r="C128" s="8"/>
      <c r="F128" s="8"/>
    </row>
    <row r="129" spans="3:6" ht="12.75">
      <c r="C129" s="8"/>
      <c r="F129" s="8"/>
    </row>
    <row r="130" spans="3:6" ht="12.75">
      <c r="C130" s="8"/>
      <c r="F130" s="8"/>
    </row>
    <row r="131" spans="3:6" ht="12.75">
      <c r="C131" s="8"/>
      <c r="F131" s="8"/>
    </row>
    <row r="132" spans="3:6" ht="12.75">
      <c r="C132" s="8"/>
      <c r="F132" s="8"/>
    </row>
    <row r="133" spans="3:6" ht="12.75">
      <c r="C133" s="8"/>
      <c r="F133" s="8"/>
    </row>
    <row r="134" spans="3:6" ht="12.75">
      <c r="C134" s="8"/>
      <c r="F134" s="8"/>
    </row>
    <row r="135" spans="3:6" ht="12.75">
      <c r="C135" s="8"/>
      <c r="F135" s="8"/>
    </row>
    <row r="136" spans="3:6" ht="12.75">
      <c r="C136" s="8"/>
      <c r="F136" s="8"/>
    </row>
  </sheetData>
  <sheetProtection/>
  <mergeCells count="10">
    <mergeCell ref="E2:F2"/>
    <mergeCell ref="G96:H96"/>
    <mergeCell ref="H97:I97"/>
    <mergeCell ref="C1:M1"/>
    <mergeCell ref="H105:I105"/>
    <mergeCell ref="H106:I106"/>
    <mergeCell ref="G100:H100"/>
    <mergeCell ref="H101:I101"/>
    <mergeCell ref="H102:I102"/>
    <mergeCell ref="G104:H104"/>
  </mergeCells>
  <conditionalFormatting sqref="B93:B136 E82:E92">
    <cfRule type="cellIs" priority="1" dxfId="0" operator="greaterThan" stopIfTrue="1">
      <formula>1000</formula>
    </cfRule>
  </conditionalFormatting>
  <conditionalFormatting sqref="C82:C136">
    <cfRule type="cellIs" priority="2" dxfId="0" operator="greaterThan" stopIfTrue="1">
      <formula>200</formula>
    </cfRule>
  </conditionalFormatting>
  <conditionalFormatting sqref="F82:F136">
    <cfRule type="cellIs" priority="3" dxfId="0" operator="greaterThan" stopIfTrue="1">
      <formula>35</formula>
    </cfRule>
  </conditionalFormatting>
  <conditionalFormatting sqref="B82:B92">
    <cfRule type="cellIs" priority="4" dxfId="0" operator="greaterThan" stopIfTrue="1">
      <formula>5000</formula>
    </cfRule>
  </conditionalFormatting>
  <printOptions gridLines="1"/>
  <pageMargins left="0.75" right="0.75" top="1" bottom="1" header="0.5" footer="0.5"/>
  <pageSetup horizontalDpi="300" verticalDpi="300" orientation="landscape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130"/>
  <sheetViews>
    <sheetView zoomScalePageLayoutView="0" workbookViewId="0" topLeftCell="A1">
      <selection activeCell="J8" sqref="J8:K8"/>
    </sheetView>
  </sheetViews>
  <sheetFormatPr defaultColWidth="11.421875" defaultRowHeight="12.75"/>
  <cols>
    <col min="1" max="1" width="10.140625" style="0" bestFit="1" customWidth="1"/>
    <col min="2" max="2" width="10.8515625" style="0" customWidth="1"/>
    <col min="3" max="3" width="10.8515625" style="0" bestFit="1" customWidth="1"/>
    <col min="4" max="4" width="2.140625" style="0" customWidth="1"/>
    <col min="5" max="5" width="10.421875" style="0" customWidth="1"/>
    <col min="6" max="6" width="10.8515625" style="0" bestFit="1" customWidth="1"/>
    <col min="7" max="7" width="6.7109375" style="0" customWidth="1"/>
    <col min="8" max="8" width="7.28125" style="0" customWidth="1"/>
    <col min="9" max="9" width="6.421875" style="0" customWidth="1"/>
    <col min="10" max="10" width="8.140625" style="0" customWidth="1"/>
    <col min="11" max="11" width="9.421875" style="0" customWidth="1"/>
    <col min="12" max="12" width="5.8515625" style="29" customWidth="1"/>
    <col min="13" max="13" width="3.421875" style="0" customWidth="1"/>
    <col min="14" max="14" width="6.140625" style="0" customWidth="1"/>
    <col min="15" max="15" width="5.8515625" style="0" customWidth="1"/>
    <col min="16" max="16" width="8.00390625" style="0" customWidth="1"/>
    <col min="17" max="16384" width="8.8515625" style="0" customWidth="1"/>
  </cols>
  <sheetData>
    <row r="1" spans="1:13" ht="15.75">
      <c r="A1" s="5"/>
      <c r="B1" s="6"/>
      <c r="C1" s="111" t="s">
        <v>14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J3" s="32" t="s">
        <v>37</v>
      </c>
      <c r="K3" s="32" t="s">
        <v>38</v>
      </c>
      <c r="L3" s="31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3">
        <v>42872</v>
      </c>
      <c r="B4" s="59">
        <v>20</v>
      </c>
      <c r="C4" s="59">
        <v>0</v>
      </c>
      <c r="D4" s="61"/>
      <c r="E4" s="59">
        <v>7</v>
      </c>
      <c r="F4" s="59">
        <v>0</v>
      </c>
      <c r="G4" s="61"/>
      <c r="H4" s="84"/>
      <c r="I4" s="15"/>
      <c r="J4" s="84"/>
      <c r="K4" s="61"/>
      <c r="L4" s="99">
        <v>0.4305555555555556</v>
      </c>
      <c r="M4" s="61">
        <v>27</v>
      </c>
      <c r="N4" s="61">
        <v>16</v>
      </c>
      <c r="O4" s="61" t="s">
        <v>50</v>
      </c>
      <c r="P4" s="61">
        <v>1</v>
      </c>
      <c r="Q4" s="61">
        <v>0</v>
      </c>
    </row>
    <row r="5" spans="1:17" ht="12.75">
      <c r="A5" s="3">
        <v>42886</v>
      </c>
      <c r="B5" s="59">
        <v>46</v>
      </c>
      <c r="C5" s="59">
        <v>30.331501776206213</v>
      </c>
      <c r="D5" s="61"/>
      <c r="E5" s="59">
        <v>26</v>
      </c>
      <c r="F5" s="59">
        <v>13.49073756323204</v>
      </c>
      <c r="G5" s="61"/>
      <c r="H5" s="84"/>
      <c r="I5" s="15"/>
      <c r="J5" s="15">
        <v>0.07</v>
      </c>
      <c r="K5" s="61">
        <v>0.42</v>
      </c>
      <c r="L5" s="99">
        <v>0.4305555555555556</v>
      </c>
      <c r="M5" s="61">
        <v>16</v>
      </c>
      <c r="N5" s="61">
        <v>16</v>
      </c>
      <c r="O5" s="61" t="s">
        <v>66</v>
      </c>
      <c r="P5" s="61">
        <v>3</v>
      </c>
      <c r="Q5" s="61">
        <v>0</v>
      </c>
    </row>
    <row r="6" spans="1:17" ht="12.75">
      <c r="A6" s="3">
        <v>42893</v>
      </c>
      <c r="B6" s="59">
        <v>46</v>
      </c>
      <c r="C6" s="59">
        <v>34.848323231573715</v>
      </c>
      <c r="D6" s="61"/>
      <c r="E6" s="59">
        <v>19</v>
      </c>
      <c r="F6" s="59">
        <v>15.121968520237727</v>
      </c>
      <c r="G6" s="59"/>
      <c r="H6" s="84"/>
      <c r="I6" s="15"/>
      <c r="J6" s="84">
        <v>0.12</v>
      </c>
      <c r="K6" s="61">
        <v>0.2</v>
      </c>
      <c r="L6" s="99">
        <v>0.37847222222222227</v>
      </c>
      <c r="M6" s="61">
        <v>14</v>
      </c>
      <c r="N6" s="61">
        <v>16</v>
      </c>
      <c r="O6" s="61" t="s">
        <v>73</v>
      </c>
      <c r="P6" s="61">
        <v>2</v>
      </c>
      <c r="Q6" s="61">
        <v>0</v>
      </c>
    </row>
    <row r="7" spans="1:17" ht="12.75">
      <c r="A7" s="3">
        <v>42907</v>
      </c>
      <c r="B7" s="59">
        <v>220</v>
      </c>
      <c r="C7" s="59">
        <v>77.50197705674405</v>
      </c>
      <c r="D7" s="61"/>
      <c r="E7" s="59">
        <v>62</v>
      </c>
      <c r="F7" s="59">
        <v>31.287645299063307</v>
      </c>
      <c r="G7" s="59"/>
      <c r="H7" s="84"/>
      <c r="I7" s="15"/>
      <c r="J7" s="61">
        <v>0</v>
      </c>
      <c r="K7" s="61">
        <v>1.56</v>
      </c>
      <c r="L7" s="99">
        <v>0.4895833333333333</v>
      </c>
      <c r="M7" s="61">
        <v>28</v>
      </c>
      <c r="N7" s="61">
        <v>21</v>
      </c>
      <c r="O7" s="61" t="s">
        <v>77</v>
      </c>
      <c r="P7" s="61">
        <v>1</v>
      </c>
      <c r="Q7" s="61">
        <v>0</v>
      </c>
    </row>
    <row r="8" spans="1:17" ht="12.75">
      <c r="A8" s="3">
        <v>42914</v>
      </c>
      <c r="B8" s="59">
        <v>70</v>
      </c>
      <c r="C8" s="59">
        <v>75.55428430708476</v>
      </c>
      <c r="D8" s="61"/>
      <c r="E8" s="59">
        <v>80</v>
      </c>
      <c r="F8" s="59">
        <v>39.56417884349718</v>
      </c>
      <c r="G8" s="61"/>
      <c r="H8" s="84"/>
      <c r="I8" s="15"/>
      <c r="J8" s="86">
        <v>0.15</v>
      </c>
      <c r="K8" s="86">
        <v>0.15</v>
      </c>
      <c r="L8" s="99">
        <v>0.4826388888888889</v>
      </c>
      <c r="M8" s="61">
        <v>23</v>
      </c>
      <c r="N8" s="61">
        <v>21</v>
      </c>
      <c r="O8" s="61">
        <v>0</v>
      </c>
      <c r="P8" s="61">
        <v>1</v>
      </c>
      <c r="Q8" s="61">
        <v>0</v>
      </c>
    </row>
    <row r="9" spans="1:17" ht="12.75">
      <c r="A9" s="3">
        <v>42921</v>
      </c>
      <c r="B9" s="59">
        <v>39</v>
      </c>
      <c r="C9" s="59">
        <v>72.49962995329469</v>
      </c>
      <c r="D9" s="61"/>
      <c r="E9" s="59">
        <v>8</v>
      </c>
      <c r="F9" s="59">
        <v>29.466687416093592</v>
      </c>
      <c r="G9" s="61"/>
      <c r="H9" s="84"/>
      <c r="I9" s="15"/>
      <c r="J9" s="86"/>
      <c r="K9" s="86"/>
      <c r="L9" s="99">
        <v>0.45</v>
      </c>
      <c r="M9" s="61">
        <v>26</v>
      </c>
      <c r="N9" s="61">
        <v>23</v>
      </c>
      <c r="O9" s="61" t="s">
        <v>90</v>
      </c>
      <c r="P9" s="61">
        <v>2</v>
      </c>
      <c r="Q9" s="61">
        <v>0</v>
      </c>
    </row>
    <row r="10" spans="1:17" ht="12.75">
      <c r="A10" s="3">
        <v>42928</v>
      </c>
      <c r="B10" s="59">
        <v>580</v>
      </c>
      <c r="C10" s="59">
        <v>136.61655519940166</v>
      </c>
      <c r="D10" s="61"/>
      <c r="E10" s="59">
        <v>60</v>
      </c>
      <c r="F10" s="59">
        <v>39.28083657152522</v>
      </c>
      <c r="G10" s="61"/>
      <c r="H10" s="84"/>
      <c r="I10" s="15"/>
      <c r="J10" s="77">
        <v>0.45</v>
      </c>
      <c r="K10" s="77">
        <v>0.45</v>
      </c>
      <c r="L10" s="99">
        <v>0.44097222222222227</v>
      </c>
      <c r="M10" s="61">
        <v>28</v>
      </c>
      <c r="N10" s="61">
        <v>24</v>
      </c>
      <c r="O10" s="61" t="s">
        <v>94</v>
      </c>
      <c r="P10" s="61">
        <v>2</v>
      </c>
      <c r="Q10" s="61">
        <v>0</v>
      </c>
    </row>
    <row r="11" spans="1:17" ht="12.75">
      <c r="A11" s="3">
        <v>42935</v>
      </c>
      <c r="B11" s="59">
        <v>23</v>
      </c>
      <c r="C11" s="59">
        <v>95.66393290719142</v>
      </c>
      <c r="D11" s="61"/>
      <c r="E11" s="59">
        <v>13</v>
      </c>
      <c r="F11" s="59">
        <v>31.487142761784252</v>
      </c>
      <c r="G11" s="61"/>
      <c r="H11" s="84"/>
      <c r="I11" s="15"/>
      <c r="J11" s="77"/>
      <c r="K11" s="77"/>
      <c r="L11" s="99">
        <v>0.38055555555555554</v>
      </c>
      <c r="M11" s="61">
        <v>27</v>
      </c>
      <c r="N11" s="61">
        <v>24</v>
      </c>
      <c r="O11" s="61" t="s">
        <v>99</v>
      </c>
      <c r="P11" s="61">
        <v>1</v>
      </c>
      <c r="Q11" s="61">
        <v>0</v>
      </c>
    </row>
    <row r="12" spans="1:17" ht="12.75">
      <c r="A12" s="3">
        <v>42942</v>
      </c>
      <c r="B12" s="59">
        <v>54</v>
      </c>
      <c r="C12" s="59">
        <v>72.23413014134378</v>
      </c>
      <c r="D12" s="61"/>
      <c r="E12" s="59">
        <v>10</v>
      </c>
      <c r="F12" s="59">
        <v>21.860239478877176</v>
      </c>
      <c r="G12" s="61"/>
      <c r="H12" s="84"/>
      <c r="I12" s="15"/>
      <c r="J12" s="61">
        <v>0</v>
      </c>
      <c r="K12" s="77">
        <v>0.84</v>
      </c>
      <c r="L12" s="99">
        <v>0.44097222222222227</v>
      </c>
      <c r="M12" s="61">
        <v>25</v>
      </c>
      <c r="N12" s="61">
        <v>22</v>
      </c>
      <c r="O12" s="61" t="s">
        <v>57</v>
      </c>
      <c r="P12" s="61">
        <v>1</v>
      </c>
      <c r="Q12" s="61">
        <v>0</v>
      </c>
    </row>
    <row r="13" spans="1:17" ht="12.75">
      <c r="A13" s="3">
        <v>42949</v>
      </c>
      <c r="B13" s="59">
        <v>140</v>
      </c>
      <c r="C13" s="59">
        <v>82.97522646800333</v>
      </c>
      <c r="D13" s="61"/>
      <c r="E13" s="59">
        <v>1</v>
      </c>
      <c r="F13" s="59">
        <v>9.099906246356124</v>
      </c>
      <c r="G13" s="61"/>
      <c r="H13" s="84"/>
      <c r="I13" s="15"/>
      <c r="J13" s="77"/>
      <c r="K13" s="77"/>
      <c r="L13" s="99">
        <v>0.4583333333333333</v>
      </c>
      <c r="M13" s="61">
        <v>29</v>
      </c>
      <c r="N13" s="61">
        <v>24</v>
      </c>
      <c r="O13" s="61">
        <v>0</v>
      </c>
      <c r="P13" s="61">
        <v>2</v>
      </c>
      <c r="Q13" s="61">
        <v>0</v>
      </c>
    </row>
    <row r="14" spans="1:17" ht="12.75">
      <c r="A14" s="3">
        <v>42956</v>
      </c>
      <c r="B14" s="59">
        <v>27</v>
      </c>
      <c r="C14" s="4">
        <v>77.09181629712928</v>
      </c>
      <c r="D14" s="61"/>
      <c r="E14" s="59">
        <v>10</v>
      </c>
      <c r="F14" s="59">
        <v>9.51522189606235</v>
      </c>
      <c r="G14" s="15"/>
      <c r="H14" s="84"/>
      <c r="I14" s="15"/>
      <c r="J14" s="15">
        <v>0.01</v>
      </c>
      <c r="K14" s="77">
        <v>0.53</v>
      </c>
      <c r="L14" s="99">
        <v>0.4201388888888889</v>
      </c>
      <c r="M14" s="61">
        <v>23</v>
      </c>
      <c r="N14" s="61">
        <v>23</v>
      </c>
      <c r="O14" s="61" t="s">
        <v>82</v>
      </c>
      <c r="P14" s="61">
        <v>1</v>
      </c>
      <c r="Q14" s="61">
        <v>0</v>
      </c>
    </row>
    <row r="15" spans="1:17" ht="12.75">
      <c r="A15" s="3">
        <v>42963</v>
      </c>
      <c r="B15" s="59">
        <v>58</v>
      </c>
      <c r="C15" s="59">
        <v>48.64164769199158</v>
      </c>
      <c r="D15" s="61"/>
      <c r="E15" s="59">
        <v>58</v>
      </c>
      <c r="F15" s="59">
        <v>9.45092396499109</v>
      </c>
      <c r="G15" s="15"/>
      <c r="H15" s="84"/>
      <c r="I15" s="15"/>
      <c r="J15" s="77">
        <v>0.42</v>
      </c>
      <c r="K15" s="77">
        <v>0.42</v>
      </c>
      <c r="L15" s="99">
        <v>0.4513888888888889</v>
      </c>
      <c r="M15" s="61">
        <v>26</v>
      </c>
      <c r="N15" s="61">
        <v>23</v>
      </c>
      <c r="O15" s="61">
        <v>0</v>
      </c>
      <c r="P15" s="61">
        <v>1</v>
      </c>
      <c r="Q15" s="61">
        <v>0</v>
      </c>
    </row>
    <row r="16" spans="1:17" ht="12.75">
      <c r="A16" s="3">
        <v>42971</v>
      </c>
      <c r="B16" s="59">
        <v>56</v>
      </c>
      <c r="C16" s="4">
        <v>58.11661568897753</v>
      </c>
      <c r="D16" s="61"/>
      <c r="E16" s="59">
        <v>33</v>
      </c>
      <c r="F16" s="59">
        <v>11.386451134455069</v>
      </c>
      <c r="G16" s="15"/>
      <c r="H16" s="84"/>
      <c r="I16" s="15"/>
      <c r="J16" s="84"/>
      <c r="K16" s="77">
        <v>0.37</v>
      </c>
      <c r="L16" s="99">
        <v>0.4291666666666667</v>
      </c>
      <c r="M16" s="61">
        <v>23</v>
      </c>
      <c r="N16" s="61">
        <v>24</v>
      </c>
      <c r="O16" s="61" t="s">
        <v>73</v>
      </c>
      <c r="P16" s="61">
        <v>1</v>
      </c>
      <c r="Q16" s="61">
        <v>0</v>
      </c>
    </row>
    <row r="17" spans="1:17" ht="12.75">
      <c r="A17" s="23">
        <v>42977</v>
      </c>
      <c r="B17" s="59">
        <v>650</v>
      </c>
      <c r="C17" s="59">
        <v>95.58818939737588</v>
      </c>
      <c r="D17" s="61"/>
      <c r="E17" s="59">
        <v>150</v>
      </c>
      <c r="F17" s="59">
        <v>19.570712564747975</v>
      </c>
      <c r="G17" s="61"/>
      <c r="H17" s="61"/>
      <c r="I17" s="61"/>
      <c r="J17" s="61">
        <v>0.6</v>
      </c>
      <c r="K17" s="77">
        <v>0.6</v>
      </c>
      <c r="L17" s="99">
        <v>0.40972222222222227</v>
      </c>
      <c r="M17" s="61">
        <v>19</v>
      </c>
      <c r="N17" s="61">
        <v>22</v>
      </c>
      <c r="O17" s="61" t="s">
        <v>64</v>
      </c>
      <c r="P17" s="61">
        <v>1</v>
      </c>
      <c r="Q17" s="61">
        <v>0</v>
      </c>
    </row>
    <row r="18" spans="1:17" ht="12.75">
      <c r="A18" s="3">
        <v>42985</v>
      </c>
      <c r="B18" s="59">
        <v>150</v>
      </c>
      <c r="C18" s="59">
        <v>96.91631215813729</v>
      </c>
      <c r="D18" s="61"/>
      <c r="E18" s="59">
        <v>38</v>
      </c>
      <c r="F18" s="59">
        <v>40.510103971127336</v>
      </c>
      <c r="G18" s="15"/>
      <c r="H18" s="84"/>
      <c r="I18" s="15"/>
      <c r="J18" s="61">
        <v>0.51</v>
      </c>
      <c r="K18" s="77">
        <v>0.51</v>
      </c>
      <c r="L18" s="99">
        <v>0.4270833333333333</v>
      </c>
      <c r="M18" s="61">
        <v>19</v>
      </c>
      <c r="N18" s="61">
        <v>21</v>
      </c>
      <c r="O18" s="61" t="s">
        <v>110</v>
      </c>
      <c r="P18" s="61">
        <v>2</v>
      </c>
      <c r="Q18" s="61">
        <v>0</v>
      </c>
    </row>
    <row r="19" spans="1:17" ht="12.75">
      <c r="A19" s="3">
        <v>42991</v>
      </c>
      <c r="B19" s="59">
        <v>23</v>
      </c>
      <c r="C19" s="59">
        <v>93.85765394916189</v>
      </c>
      <c r="D19" s="61"/>
      <c r="E19" s="59">
        <v>4</v>
      </c>
      <c r="F19" s="59">
        <v>33.72681699334542</v>
      </c>
      <c r="G19" s="15"/>
      <c r="H19" s="84"/>
      <c r="I19" s="15"/>
      <c r="J19" s="77"/>
      <c r="K19" s="77"/>
      <c r="L19" s="99">
        <v>0.4583333333333333</v>
      </c>
      <c r="M19" s="61">
        <v>25</v>
      </c>
      <c r="N19" s="61">
        <v>21</v>
      </c>
      <c r="O19" s="61" t="s">
        <v>99</v>
      </c>
      <c r="P19" s="61">
        <v>1</v>
      </c>
      <c r="Q19" s="61">
        <v>0</v>
      </c>
    </row>
    <row r="20" spans="1:17" ht="12.75">
      <c r="A20" s="3">
        <v>42999</v>
      </c>
      <c r="B20" s="59">
        <v>80</v>
      </c>
      <c r="C20" s="59">
        <v>100.09262824115534</v>
      </c>
      <c r="D20" s="61"/>
      <c r="E20" s="59">
        <v>35</v>
      </c>
      <c r="F20" s="59">
        <v>30.486205041600254</v>
      </c>
      <c r="G20" s="15"/>
      <c r="H20" s="61"/>
      <c r="I20" s="15"/>
      <c r="J20" s="61">
        <v>0</v>
      </c>
      <c r="K20" s="77">
        <v>0.37</v>
      </c>
      <c r="L20" s="99">
        <v>0.4166666666666667</v>
      </c>
      <c r="M20" s="61">
        <v>24</v>
      </c>
      <c r="N20" s="61">
        <v>22</v>
      </c>
      <c r="O20" s="61" t="s">
        <v>75</v>
      </c>
      <c r="P20" s="61">
        <v>2</v>
      </c>
      <c r="Q20" s="61">
        <v>0</v>
      </c>
    </row>
    <row r="21" spans="1:17" ht="12.75">
      <c r="A21" s="3">
        <v>43006</v>
      </c>
      <c r="B21" s="59">
        <v>16</v>
      </c>
      <c r="C21" s="59">
        <v>77.90915324934807</v>
      </c>
      <c r="D21" s="61"/>
      <c r="E21" s="59">
        <v>7</v>
      </c>
      <c r="F21" s="59">
        <v>22.35734282418073</v>
      </c>
      <c r="G21" s="15"/>
      <c r="H21" s="84"/>
      <c r="I21" s="15"/>
      <c r="J21" s="84"/>
      <c r="K21" s="15"/>
      <c r="L21" s="99">
        <v>0.375</v>
      </c>
      <c r="M21" s="61">
        <v>22</v>
      </c>
      <c r="N21" s="61">
        <v>23</v>
      </c>
      <c r="O21" s="61" t="s">
        <v>64</v>
      </c>
      <c r="P21" s="61">
        <v>1</v>
      </c>
      <c r="Q21" s="61">
        <v>0</v>
      </c>
    </row>
    <row r="22" spans="1:17" ht="12.75">
      <c r="A22" s="3">
        <v>43012</v>
      </c>
      <c r="B22" s="59">
        <v>23</v>
      </c>
      <c r="C22" s="59">
        <v>39.93478771426258</v>
      </c>
      <c r="D22" s="61"/>
      <c r="E22" s="59">
        <v>7</v>
      </c>
      <c r="F22" s="59">
        <v>12.112158418658202</v>
      </c>
      <c r="G22" s="15"/>
      <c r="H22" s="84"/>
      <c r="I22" s="15"/>
      <c r="J22" s="94"/>
      <c r="K22" s="15"/>
      <c r="L22" s="99">
        <v>0.4131944444444444</v>
      </c>
      <c r="M22" s="61">
        <v>18</v>
      </c>
      <c r="N22" s="61">
        <v>21</v>
      </c>
      <c r="O22" s="61" t="s">
        <v>99</v>
      </c>
      <c r="P22" s="61">
        <v>1</v>
      </c>
      <c r="Q22" s="61">
        <v>0</v>
      </c>
    </row>
    <row r="23" spans="1:17" s="60" customFormat="1" ht="12.75">
      <c r="A23" s="3">
        <v>43019</v>
      </c>
      <c r="B23" s="59">
        <v>56</v>
      </c>
      <c r="C23" s="59">
        <v>32.79221356513371</v>
      </c>
      <c r="D23" s="61"/>
      <c r="E23" s="59">
        <v>5</v>
      </c>
      <c r="F23" s="59">
        <v>8.073443754472974</v>
      </c>
      <c r="G23" s="61"/>
      <c r="H23" s="94"/>
      <c r="I23" s="61"/>
      <c r="J23" s="94"/>
      <c r="K23" s="61">
        <v>0.32</v>
      </c>
      <c r="L23" s="99">
        <v>0.4305555555555556</v>
      </c>
      <c r="M23" s="61">
        <v>20</v>
      </c>
      <c r="N23" s="61">
        <v>20</v>
      </c>
      <c r="O23" s="61" t="s">
        <v>71</v>
      </c>
      <c r="P23" s="61">
        <v>3</v>
      </c>
      <c r="Q23" s="61">
        <v>0</v>
      </c>
    </row>
    <row r="24" spans="1:17" s="60" customFormat="1" ht="12.75">
      <c r="A24" s="3">
        <v>43025</v>
      </c>
      <c r="B24" s="59">
        <v>54</v>
      </c>
      <c r="C24" s="59">
        <v>38.89590837881712</v>
      </c>
      <c r="D24" s="61"/>
      <c r="E24" s="59">
        <v>17</v>
      </c>
      <c r="F24" s="59">
        <v>10.782925633335902</v>
      </c>
      <c r="G24" s="61"/>
      <c r="H24" s="94"/>
      <c r="I24" s="61"/>
      <c r="J24" s="94">
        <v>0.02</v>
      </c>
      <c r="K24" s="61">
        <v>0.05</v>
      </c>
      <c r="L24" s="100">
        <v>0.4756944444444444</v>
      </c>
      <c r="M24" s="94">
        <v>10</v>
      </c>
      <c r="N24" s="94">
        <v>19</v>
      </c>
      <c r="O24" s="94" t="s">
        <v>122</v>
      </c>
      <c r="P24" s="94">
        <v>1</v>
      </c>
      <c r="Q24" s="94">
        <v>0</v>
      </c>
    </row>
    <row r="25" spans="1:17" s="60" customFormat="1" ht="12.75">
      <c r="A25" s="3">
        <v>43035</v>
      </c>
      <c r="B25" s="59">
        <v>210</v>
      </c>
      <c r="C25" s="59">
        <v>47.176941290368596</v>
      </c>
      <c r="D25" s="61"/>
      <c r="E25" s="59">
        <v>56</v>
      </c>
      <c r="F25" s="59">
        <v>11.845696642186958</v>
      </c>
      <c r="G25" s="61"/>
      <c r="H25" s="94"/>
      <c r="I25" s="61"/>
      <c r="J25" s="94" t="s">
        <v>124</v>
      </c>
      <c r="K25" s="61">
        <v>0.03</v>
      </c>
      <c r="L25" s="100">
        <v>0.4215277777777778</v>
      </c>
      <c r="M25" s="94">
        <v>12</v>
      </c>
      <c r="N25" s="94">
        <v>18</v>
      </c>
      <c r="O25" s="94" t="s">
        <v>125</v>
      </c>
      <c r="P25" s="94">
        <v>1</v>
      </c>
      <c r="Q25" s="94">
        <v>0</v>
      </c>
    </row>
    <row r="26" spans="1:17" ht="12.75">
      <c r="A26" s="3"/>
      <c r="B26" s="59"/>
      <c r="C26" s="59"/>
      <c r="D26" s="60"/>
      <c r="E26" s="59"/>
      <c r="F26" s="4"/>
      <c r="G26" s="60"/>
      <c r="H26" s="62"/>
      <c r="I26" s="60"/>
      <c r="J26" s="62"/>
      <c r="K26" s="60"/>
      <c r="L26" s="68"/>
      <c r="M26" s="62"/>
      <c r="N26" s="62"/>
      <c r="O26" s="62"/>
      <c r="P26" s="62"/>
      <c r="Q26" s="62"/>
    </row>
    <row r="27" spans="1:17" ht="12.75">
      <c r="A27" s="3"/>
      <c r="B27" s="59"/>
      <c r="C27" s="59"/>
      <c r="D27" s="60"/>
      <c r="E27" s="59"/>
      <c r="F27" s="59"/>
      <c r="G27" s="60"/>
      <c r="H27" s="60"/>
      <c r="I27" s="60"/>
      <c r="J27" s="60"/>
      <c r="K27" s="60"/>
      <c r="L27" s="65"/>
      <c r="M27" s="62"/>
      <c r="N27" s="62"/>
      <c r="O27" s="62"/>
      <c r="P27" s="62"/>
      <c r="Q27" s="62"/>
    </row>
    <row r="28" spans="1:17" ht="12.75">
      <c r="A28" s="3"/>
      <c r="B28" s="4"/>
      <c r="C28" s="59"/>
      <c r="D28" s="60"/>
      <c r="E28" s="4"/>
      <c r="F28" s="4"/>
      <c r="G28" s="60"/>
      <c r="H28" s="62"/>
      <c r="I28" s="60"/>
      <c r="J28" s="62"/>
      <c r="K28" s="60"/>
      <c r="L28" s="68"/>
      <c r="M28" s="62"/>
      <c r="N28" s="62"/>
      <c r="O28" s="62"/>
      <c r="P28" s="62"/>
      <c r="Q28" s="62"/>
    </row>
    <row r="29" spans="1:17" ht="12.75">
      <c r="A29" s="3"/>
      <c r="B29" s="59"/>
      <c r="C29" s="59"/>
      <c r="D29" s="59"/>
      <c r="E29" s="59"/>
      <c r="F29" s="59"/>
      <c r="G29" s="72"/>
      <c r="H29" s="72"/>
      <c r="I29" s="60"/>
      <c r="J29" s="60"/>
      <c r="K29" s="60"/>
      <c r="L29" s="65"/>
      <c r="M29" s="62"/>
      <c r="N29" s="62"/>
      <c r="O29" s="62"/>
      <c r="P29" s="62"/>
      <c r="Q29" s="62"/>
    </row>
    <row r="30" spans="1:17" ht="12.75">
      <c r="A30" s="3"/>
      <c r="B30" s="59"/>
      <c r="C30" s="59"/>
      <c r="D30" s="59"/>
      <c r="E30" s="59"/>
      <c r="F30" s="59"/>
      <c r="G30" s="72"/>
      <c r="H30" s="72"/>
      <c r="I30" s="60"/>
      <c r="J30" s="60"/>
      <c r="K30" s="60"/>
      <c r="L30" s="65"/>
      <c r="M30" s="62"/>
      <c r="N30" s="62"/>
      <c r="O30" s="62"/>
      <c r="P30" s="62"/>
      <c r="Q30" s="62"/>
    </row>
    <row r="31" spans="1:17" ht="12.75">
      <c r="A31" s="3"/>
      <c r="B31" s="59"/>
      <c r="C31" s="59"/>
      <c r="D31" s="59"/>
      <c r="E31" s="59"/>
      <c r="F31" s="59"/>
      <c r="G31" s="72"/>
      <c r="H31" s="72"/>
      <c r="I31" s="60"/>
      <c r="J31" s="60"/>
      <c r="K31" s="60"/>
      <c r="L31" s="65"/>
      <c r="M31" s="62"/>
      <c r="N31" s="62"/>
      <c r="O31" s="62"/>
      <c r="P31" s="62"/>
      <c r="Q31" s="62"/>
    </row>
    <row r="32" spans="1:17" ht="12.75">
      <c r="A32" s="3"/>
      <c r="B32" s="59"/>
      <c r="C32" s="59"/>
      <c r="D32" s="59"/>
      <c r="E32" s="59"/>
      <c r="F32" s="59"/>
      <c r="G32" s="72"/>
      <c r="H32" s="72"/>
      <c r="I32" s="60"/>
      <c r="J32" s="60"/>
      <c r="K32" s="60"/>
      <c r="L32" s="65"/>
      <c r="M32" s="62"/>
      <c r="N32" s="62"/>
      <c r="O32" s="62"/>
      <c r="P32" s="62"/>
      <c r="Q32" s="62"/>
    </row>
    <row r="33" spans="1:17" ht="12.75">
      <c r="A33" s="3"/>
      <c r="B33" s="59"/>
      <c r="C33" s="59"/>
      <c r="D33" s="59"/>
      <c r="E33" s="59"/>
      <c r="F33" s="59"/>
      <c r="G33" s="72"/>
      <c r="H33" s="72"/>
      <c r="I33" s="60"/>
      <c r="J33" s="60"/>
      <c r="K33" s="60"/>
      <c r="L33" s="65"/>
      <c r="M33" s="62"/>
      <c r="N33" s="62"/>
      <c r="O33" s="62"/>
      <c r="P33" s="62"/>
      <c r="Q33" s="62"/>
    </row>
    <row r="34" spans="1:17" ht="12.75">
      <c r="A34" s="3"/>
      <c r="B34" s="59"/>
      <c r="C34" s="59"/>
      <c r="D34" s="59"/>
      <c r="E34" s="59"/>
      <c r="F34" s="59"/>
      <c r="G34" s="72"/>
      <c r="H34" s="72"/>
      <c r="I34" s="60"/>
      <c r="J34" s="60"/>
      <c r="K34" s="60"/>
      <c r="L34" s="65"/>
      <c r="M34" s="62"/>
      <c r="N34" s="62"/>
      <c r="O34" s="62"/>
      <c r="P34" s="62"/>
      <c r="Q34" s="62"/>
    </row>
    <row r="35" spans="1:17" ht="12.75">
      <c r="A35" s="3"/>
      <c r="B35" s="59"/>
      <c r="C35" s="59"/>
      <c r="D35" s="59"/>
      <c r="E35" s="59"/>
      <c r="F35" s="59"/>
      <c r="G35" s="72"/>
      <c r="H35" s="72"/>
      <c r="I35" s="60"/>
      <c r="J35" s="60"/>
      <c r="K35" s="60"/>
      <c r="L35" s="65"/>
      <c r="M35" s="62"/>
      <c r="N35" s="62"/>
      <c r="O35" s="62"/>
      <c r="P35" s="62"/>
      <c r="Q35" s="62"/>
    </row>
    <row r="36" spans="1:17" ht="12.75">
      <c r="A36" s="3"/>
      <c r="B36" s="59"/>
      <c r="C36" s="59"/>
      <c r="D36" s="59"/>
      <c r="E36" s="59"/>
      <c r="F36" s="59"/>
      <c r="G36" s="72"/>
      <c r="H36" s="72"/>
      <c r="I36" s="60"/>
      <c r="J36" s="60"/>
      <c r="K36" s="60"/>
      <c r="L36" s="65"/>
      <c r="M36" s="62"/>
      <c r="N36" s="62"/>
      <c r="O36" s="62"/>
      <c r="P36" s="62"/>
      <c r="Q36" s="62"/>
    </row>
    <row r="37" spans="1:17" ht="12.75">
      <c r="A37" s="3"/>
      <c r="B37" s="59"/>
      <c r="C37" s="59"/>
      <c r="D37" s="59"/>
      <c r="E37" s="59"/>
      <c r="F37" s="59"/>
      <c r="G37" s="72"/>
      <c r="H37" s="72"/>
      <c r="I37" s="60"/>
      <c r="J37" s="60"/>
      <c r="K37" s="60"/>
      <c r="L37" s="65"/>
      <c r="M37" s="62"/>
      <c r="N37" s="62"/>
      <c r="O37" s="62"/>
      <c r="P37" s="62"/>
      <c r="Q37" s="62"/>
    </row>
    <row r="38" spans="1:17" ht="12.75">
      <c r="A38" s="3"/>
      <c r="B38" s="59"/>
      <c r="C38" s="59"/>
      <c r="D38" s="59"/>
      <c r="E38" s="59"/>
      <c r="F38" s="59"/>
      <c r="G38" s="72"/>
      <c r="H38" s="72"/>
      <c r="I38" s="60"/>
      <c r="J38" s="60"/>
      <c r="K38" s="60"/>
      <c r="L38" s="65"/>
      <c r="M38" s="62"/>
      <c r="N38" s="62"/>
      <c r="O38" s="62"/>
      <c r="P38" s="62"/>
      <c r="Q38" s="62"/>
    </row>
    <row r="39" spans="1:17" ht="12.75">
      <c r="A39" s="3"/>
      <c r="B39" s="59"/>
      <c r="C39" s="59"/>
      <c r="D39" s="59"/>
      <c r="E39" s="59"/>
      <c r="F39" s="59"/>
      <c r="G39" s="72"/>
      <c r="H39" s="72"/>
      <c r="I39" s="60"/>
      <c r="J39" s="60"/>
      <c r="K39" s="60"/>
      <c r="L39" s="65"/>
      <c r="M39" s="62"/>
      <c r="N39" s="62"/>
      <c r="O39" s="62"/>
      <c r="P39" s="62"/>
      <c r="Q39" s="62"/>
    </row>
    <row r="40" spans="1:17" ht="12.75">
      <c r="A40" s="3"/>
      <c r="B40" s="59"/>
      <c r="C40" s="59"/>
      <c r="D40" s="59"/>
      <c r="E40" s="59"/>
      <c r="F40" s="59"/>
      <c r="G40" s="72"/>
      <c r="H40" s="72"/>
      <c r="I40" s="60"/>
      <c r="J40" s="60"/>
      <c r="K40" s="60"/>
      <c r="L40" s="65"/>
      <c r="M40" s="62"/>
      <c r="N40" s="62"/>
      <c r="O40" s="62"/>
      <c r="P40" s="62"/>
      <c r="Q40" s="62"/>
    </row>
    <row r="41" spans="1:17" ht="12.75">
      <c r="A41" s="3"/>
      <c r="B41" s="59"/>
      <c r="C41" s="59"/>
      <c r="D41" s="59"/>
      <c r="E41" s="59"/>
      <c r="F41" s="59"/>
      <c r="G41" s="72"/>
      <c r="H41" s="72"/>
      <c r="I41" s="60"/>
      <c r="J41" s="60"/>
      <c r="K41" s="60"/>
      <c r="L41" s="65"/>
      <c r="M41" s="62"/>
      <c r="N41" s="62"/>
      <c r="O41" s="62"/>
      <c r="P41" s="62"/>
      <c r="Q41" s="62"/>
    </row>
    <row r="42" spans="1:17" ht="12.75">
      <c r="A42" s="3"/>
      <c r="B42" s="59"/>
      <c r="C42" s="59"/>
      <c r="D42" s="59"/>
      <c r="E42" s="59"/>
      <c r="F42" s="59"/>
      <c r="G42" s="72"/>
      <c r="H42" s="72"/>
      <c r="I42" s="60"/>
      <c r="J42" s="60"/>
      <c r="K42" s="60"/>
      <c r="L42" s="65"/>
      <c r="M42" s="62"/>
      <c r="N42" s="62"/>
      <c r="O42" s="62"/>
      <c r="P42" s="62"/>
      <c r="Q42" s="62"/>
    </row>
    <row r="43" spans="1:17" ht="12.75">
      <c r="A43" s="3"/>
      <c r="B43" s="59"/>
      <c r="C43" s="59"/>
      <c r="D43" s="59"/>
      <c r="E43" s="59"/>
      <c r="F43" s="59"/>
      <c r="G43" s="72"/>
      <c r="H43" s="72"/>
      <c r="I43" s="60"/>
      <c r="J43" s="60"/>
      <c r="K43" s="60"/>
      <c r="L43" s="65"/>
      <c r="M43" s="62"/>
      <c r="N43" s="62"/>
      <c r="O43" s="62"/>
      <c r="P43" s="62"/>
      <c r="Q43" s="62"/>
    </row>
    <row r="44" spans="1:17" ht="12.75">
      <c r="A44" s="3"/>
      <c r="B44" s="59"/>
      <c r="C44" s="59"/>
      <c r="D44" s="59"/>
      <c r="E44" s="59"/>
      <c r="F44" s="59"/>
      <c r="G44" s="72"/>
      <c r="H44" s="72"/>
      <c r="I44" s="60"/>
      <c r="J44" s="60"/>
      <c r="K44" s="60"/>
      <c r="L44" s="65"/>
      <c r="M44" s="62"/>
      <c r="N44" s="62"/>
      <c r="O44" s="62"/>
      <c r="P44" s="62"/>
      <c r="Q44" s="62"/>
    </row>
    <row r="45" spans="1:17" ht="12.75">
      <c r="A45" s="3"/>
      <c r="B45" s="59"/>
      <c r="C45" s="59"/>
      <c r="D45" s="59"/>
      <c r="E45" s="59"/>
      <c r="F45" s="59"/>
      <c r="G45" s="72"/>
      <c r="H45" s="72"/>
      <c r="I45" s="60"/>
      <c r="J45" s="60"/>
      <c r="K45" s="60"/>
      <c r="L45" s="65"/>
      <c r="M45" s="62"/>
      <c r="N45" s="62"/>
      <c r="O45" s="62"/>
      <c r="P45" s="62"/>
      <c r="Q45" s="62"/>
    </row>
    <row r="46" spans="1:17" ht="12.75">
      <c r="A46" s="3"/>
      <c r="B46" s="59"/>
      <c r="C46" s="59"/>
      <c r="D46" s="59"/>
      <c r="E46" s="59"/>
      <c r="F46" s="59"/>
      <c r="G46" s="72"/>
      <c r="H46" s="72"/>
      <c r="I46" s="60"/>
      <c r="J46" s="60"/>
      <c r="K46" s="60"/>
      <c r="L46" s="65"/>
      <c r="M46" s="62"/>
      <c r="N46" s="62"/>
      <c r="O46" s="62"/>
      <c r="P46" s="62"/>
      <c r="Q46" s="62"/>
    </row>
    <row r="47" spans="1:17" ht="12.75">
      <c r="A47" s="3"/>
      <c r="B47" s="59"/>
      <c r="C47" s="59"/>
      <c r="D47" s="59"/>
      <c r="E47" s="59"/>
      <c r="F47" s="59"/>
      <c r="G47" s="72"/>
      <c r="H47" s="72"/>
      <c r="I47" s="60"/>
      <c r="J47" s="60"/>
      <c r="K47" s="60"/>
      <c r="L47" s="65"/>
      <c r="M47" s="62"/>
      <c r="N47" s="62"/>
      <c r="O47" s="62"/>
      <c r="P47" s="62"/>
      <c r="Q47" s="62"/>
    </row>
    <row r="48" spans="1:17" ht="12.75">
      <c r="A48" s="3"/>
      <c r="B48" s="59"/>
      <c r="C48" s="59"/>
      <c r="D48" s="59"/>
      <c r="E48" s="59"/>
      <c r="F48" s="59"/>
      <c r="G48" s="72"/>
      <c r="H48" s="72"/>
      <c r="I48" s="60"/>
      <c r="J48" s="60"/>
      <c r="K48" s="60"/>
      <c r="L48" s="65"/>
      <c r="M48" s="62"/>
      <c r="N48" s="62"/>
      <c r="O48" s="62"/>
      <c r="P48" s="62"/>
      <c r="Q48" s="62"/>
    </row>
    <row r="49" spans="1:17" ht="12.75">
      <c r="A49" s="3"/>
      <c r="B49" s="59"/>
      <c r="C49" s="59"/>
      <c r="D49" s="59"/>
      <c r="E49" s="59"/>
      <c r="F49" s="59"/>
      <c r="G49" s="72"/>
      <c r="H49" s="72"/>
      <c r="I49" s="60"/>
      <c r="J49" s="60"/>
      <c r="K49" s="60"/>
      <c r="L49" s="65"/>
      <c r="M49" s="62"/>
      <c r="N49" s="62"/>
      <c r="O49" s="62"/>
      <c r="P49" s="62"/>
      <c r="Q49" s="62"/>
    </row>
    <row r="50" spans="1:17" ht="12.75">
      <c r="A50" s="3"/>
      <c r="B50" s="59"/>
      <c r="C50" s="59"/>
      <c r="D50" s="59"/>
      <c r="E50" s="59"/>
      <c r="F50" s="59"/>
      <c r="G50" s="72"/>
      <c r="H50" s="72"/>
      <c r="I50" s="60"/>
      <c r="J50" s="60"/>
      <c r="K50" s="60"/>
      <c r="L50" s="65"/>
      <c r="M50" s="62"/>
      <c r="N50" s="62"/>
      <c r="O50" s="62"/>
      <c r="P50" s="62"/>
      <c r="Q50" s="62"/>
    </row>
    <row r="51" spans="1:17" ht="12.75">
      <c r="A51" s="3"/>
      <c r="B51" s="59"/>
      <c r="C51" s="59"/>
      <c r="D51" s="59"/>
      <c r="E51" s="59"/>
      <c r="F51" s="59"/>
      <c r="G51" s="72"/>
      <c r="H51" s="72"/>
      <c r="I51" s="60"/>
      <c r="J51" s="60"/>
      <c r="K51" s="60"/>
      <c r="L51" s="65"/>
      <c r="M51" s="62"/>
      <c r="N51" s="62"/>
      <c r="O51" s="62"/>
      <c r="P51" s="62"/>
      <c r="Q51" s="62"/>
    </row>
    <row r="52" spans="1:17" ht="12.75">
      <c r="A52" s="3"/>
      <c r="B52" s="59"/>
      <c r="C52" s="59"/>
      <c r="D52" s="59"/>
      <c r="E52" s="59"/>
      <c r="F52" s="59"/>
      <c r="G52" s="72"/>
      <c r="H52" s="72"/>
      <c r="I52" s="60"/>
      <c r="J52" s="60"/>
      <c r="K52" s="60"/>
      <c r="L52" s="65"/>
      <c r="M52" s="62"/>
      <c r="N52" s="62"/>
      <c r="O52" s="62"/>
      <c r="P52" s="62"/>
      <c r="Q52" s="62"/>
    </row>
    <row r="53" spans="1:17" ht="12.75">
      <c r="A53" s="3"/>
      <c r="B53" s="59"/>
      <c r="C53" s="59"/>
      <c r="D53" s="59"/>
      <c r="E53" s="59"/>
      <c r="F53" s="59"/>
      <c r="G53" s="72"/>
      <c r="H53" s="72"/>
      <c r="I53" s="60"/>
      <c r="J53" s="60"/>
      <c r="K53" s="60"/>
      <c r="L53" s="65"/>
      <c r="M53" s="62"/>
      <c r="N53" s="62"/>
      <c r="O53" s="62"/>
      <c r="P53" s="62"/>
      <c r="Q53" s="62"/>
    </row>
    <row r="54" spans="1:17" ht="12.75">
      <c r="A54" s="3"/>
      <c r="B54" s="59"/>
      <c r="C54" s="59"/>
      <c r="D54" s="59"/>
      <c r="E54" s="59"/>
      <c r="F54" s="59"/>
      <c r="G54" s="72"/>
      <c r="H54" s="72"/>
      <c r="I54" s="60"/>
      <c r="J54" s="60"/>
      <c r="K54" s="60"/>
      <c r="L54" s="65"/>
      <c r="M54" s="62"/>
      <c r="N54" s="62"/>
      <c r="O54" s="62"/>
      <c r="P54" s="62"/>
      <c r="Q54" s="62"/>
    </row>
    <row r="55" spans="1:17" ht="12.75">
      <c r="A55" s="3"/>
      <c r="B55" s="59"/>
      <c r="C55" s="59"/>
      <c r="D55" s="59"/>
      <c r="E55" s="59"/>
      <c r="F55" s="59"/>
      <c r="G55" s="72"/>
      <c r="H55" s="72"/>
      <c r="I55" s="60"/>
      <c r="J55" s="60"/>
      <c r="K55" s="60"/>
      <c r="L55" s="65"/>
      <c r="M55" s="62"/>
      <c r="N55" s="62"/>
      <c r="O55" s="62"/>
      <c r="P55" s="62"/>
      <c r="Q55" s="62"/>
    </row>
    <row r="56" spans="1:17" ht="12.75">
      <c r="A56" s="3"/>
      <c r="B56" s="59"/>
      <c r="C56" s="59"/>
      <c r="D56" s="59"/>
      <c r="E56" s="59"/>
      <c r="F56" s="59"/>
      <c r="G56" s="72"/>
      <c r="H56" s="72"/>
      <c r="I56" s="60"/>
      <c r="J56" s="60"/>
      <c r="K56" s="60"/>
      <c r="L56" s="65"/>
      <c r="M56" s="62"/>
      <c r="N56" s="62"/>
      <c r="O56" s="62"/>
      <c r="P56" s="62"/>
      <c r="Q56" s="62"/>
    </row>
    <row r="57" spans="1:17" ht="12.75">
      <c r="A57" s="3"/>
      <c r="B57" s="59"/>
      <c r="C57" s="59"/>
      <c r="D57" s="59"/>
      <c r="E57" s="59"/>
      <c r="F57" s="59"/>
      <c r="G57" s="72"/>
      <c r="H57" s="72"/>
      <c r="I57" s="60"/>
      <c r="J57" s="60"/>
      <c r="K57" s="60"/>
      <c r="L57" s="65"/>
      <c r="M57" s="62"/>
      <c r="N57" s="62"/>
      <c r="O57" s="62"/>
      <c r="P57" s="62"/>
      <c r="Q57" s="62"/>
    </row>
    <row r="58" spans="1:17" ht="12.75">
      <c r="A58" s="3"/>
      <c r="B58" s="59"/>
      <c r="C58" s="59"/>
      <c r="D58" s="59"/>
      <c r="E58" s="59"/>
      <c r="F58" s="59"/>
      <c r="G58" s="72"/>
      <c r="H58" s="72"/>
      <c r="I58" s="60"/>
      <c r="J58" s="60"/>
      <c r="K58" s="60"/>
      <c r="L58" s="65"/>
      <c r="M58" s="62"/>
      <c r="N58" s="62"/>
      <c r="O58" s="62"/>
      <c r="P58" s="62"/>
      <c r="Q58" s="62"/>
    </row>
    <row r="59" spans="1:17" ht="12.75">
      <c r="A59" s="3"/>
      <c r="B59" s="59"/>
      <c r="C59" s="59"/>
      <c r="D59" s="59"/>
      <c r="E59" s="59"/>
      <c r="F59" s="59"/>
      <c r="G59" s="72"/>
      <c r="H59" s="72"/>
      <c r="I59" s="60"/>
      <c r="J59" s="60"/>
      <c r="K59" s="60"/>
      <c r="L59" s="65"/>
      <c r="M59" s="62"/>
      <c r="N59" s="62"/>
      <c r="O59" s="62"/>
      <c r="P59" s="62"/>
      <c r="Q59" s="62"/>
    </row>
    <row r="60" spans="1:17" ht="12.75">
      <c r="A60" s="3"/>
      <c r="B60" s="59"/>
      <c r="C60" s="59"/>
      <c r="D60" s="59"/>
      <c r="E60" s="59"/>
      <c r="F60" s="59"/>
      <c r="G60" s="72"/>
      <c r="H60" s="72"/>
      <c r="I60" s="60"/>
      <c r="J60" s="60"/>
      <c r="K60" s="60"/>
      <c r="L60" s="65"/>
      <c r="M60" s="62"/>
      <c r="N60" s="62"/>
      <c r="O60" s="62"/>
      <c r="P60" s="62"/>
      <c r="Q60" s="62"/>
    </row>
    <row r="61" spans="1:17" ht="12.75">
      <c r="A61" s="3"/>
      <c r="B61" s="59"/>
      <c r="C61" s="59"/>
      <c r="D61" s="59"/>
      <c r="E61" s="59"/>
      <c r="F61" s="59"/>
      <c r="G61" s="72"/>
      <c r="H61" s="72"/>
      <c r="I61" s="60"/>
      <c r="J61" s="60"/>
      <c r="K61" s="60"/>
      <c r="L61" s="65"/>
      <c r="M61" s="62"/>
      <c r="N61" s="62"/>
      <c r="O61" s="62"/>
      <c r="P61" s="62"/>
      <c r="Q61" s="62"/>
    </row>
    <row r="62" spans="1:17" ht="12.75">
      <c r="A62" s="3"/>
      <c r="B62" s="59"/>
      <c r="C62" s="59"/>
      <c r="D62" s="59"/>
      <c r="E62" s="59"/>
      <c r="F62" s="59"/>
      <c r="G62" s="61"/>
      <c r="H62" s="61"/>
      <c r="I62" s="60"/>
      <c r="J62" s="60"/>
      <c r="K62" s="60"/>
      <c r="L62" s="65"/>
      <c r="M62" s="62"/>
      <c r="N62" s="62"/>
      <c r="O62" s="60"/>
      <c r="P62" s="62"/>
      <c r="Q62" s="62"/>
    </row>
    <row r="63" spans="1:17" ht="12.75">
      <c r="A63" s="3"/>
      <c r="B63" s="4"/>
      <c r="C63" s="4"/>
      <c r="D63" s="4"/>
      <c r="E63" s="4"/>
      <c r="F63" s="4"/>
      <c r="G63" s="37"/>
      <c r="H63" s="37"/>
      <c r="I63" s="12"/>
      <c r="J63" s="12"/>
      <c r="K63" s="12"/>
      <c r="L63" s="33"/>
      <c r="M63" s="7"/>
      <c r="N63" s="7"/>
      <c r="O63" s="12"/>
      <c r="P63" s="7"/>
      <c r="Q63" s="7"/>
    </row>
    <row r="64" spans="1:17" ht="12.75">
      <c r="A64" s="3"/>
      <c r="B64" s="4"/>
      <c r="C64" s="4"/>
      <c r="D64" s="4"/>
      <c r="E64" s="4"/>
      <c r="F64" s="4"/>
      <c r="G64" s="37"/>
      <c r="H64" s="37"/>
      <c r="I64" s="12"/>
      <c r="J64" s="12"/>
      <c r="K64" s="12"/>
      <c r="L64" s="33"/>
      <c r="M64" s="7"/>
      <c r="N64" s="7"/>
      <c r="O64" s="12"/>
      <c r="P64" s="7"/>
      <c r="Q64" s="7"/>
    </row>
    <row r="65" spans="1:9" ht="12.75">
      <c r="A65" s="18"/>
      <c r="B65" s="17"/>
      <c r="C65" s="4"/>
      <c r="D65" s="17"/>
      <c r="E65" s="17"/>
      <c r="F65" s="4"/>
      <c r="H65" s="112"/>
      <c r="I65" s="112"/>
    </row>
    <row r="66" spans="1:9" ht="12.75">
      <c r="A66" s="1"/>
      <c r="B66" s="2"/>
      <c r="C66" s="8"/>
      <c r="D66" s="2"/>
      <c r="E66" s="2"/>
      <c r="F66" s="8"/>
      <c r="G66" s="12" t="s">
        <v>5</v>
      </c>
      <c r="H66" s="12"/>
      <c r="I66" s="12"/>
    </row>
    <row r="67" spans="1:6" ht="12.75">
      <c r="A67" s="1"/>
      <c r="B67" s="2"/>
      <c r="C67" s="8"/>
      <c r="D67" s="2"/>
      <c r="E67" s="2"/>
      <c r="F67" s="8"/>
    </row>
    <row r="68" spans="1:8" ht="12.75">
      <c r="A68" s="1"/>
      <c r="B68" s="2"/>
      <c r="C68" s="8"/>
      <c r="D68" s="2"/>
      <c r="E68" s="2"/>
      <c r="F68" s="8"/>
      <c r="G68" s="113" t="s">
        <v>3</v>
      </c>
      <c r="H68" s="113"/>
    </row>
    <row r="69" spans="1:10" ht="12.75">
      <c r="A69" s="1"/>
      <c r="B69" s="2"/>
      <c r="C69" s="8"/>
      <c r="D69" s="2"/>
      <c r="E69" s="2"/>
      <c r="F69" s="8"/>
      <c r="H69" s="112" t="s">
        <v>21</v>
      </c>
      <c r="I69" s="112"/>
      <c r="J69">
        <f>COUNTIF(B3:B104,"&gt;1000")</f>
        <v>0</v>
      </c>
    </row>
    <row r="70" spans="1:10" ht="12.75">
      <c r="A70" s="1"/>
      <c r="B70" s="2"/>
      <c r="C70" s="8"/>
      <c r="D70" s="2"/>
      <c r="E70" s="2"/>
      <c r="F70" s="8"/>
      <c r="H70" s="112" t="s">
        <v>6</v>
      </c>
      <c r="I70" s="112"/>
      <c r="J70">
        <f>COUNTIF(C3:C104,"&gt;200")</f>
        <v>0</v>
      </c>
    </row>
    <row r="71" spans="1:6" ht="12.75">
      <c r="A71" s="1"/>
      <c r="B71" s="2"/>
      <c r="C71" s="8"/>
      <c r="D71" s="2"/>
      <c r="E71" s="2"/>
      <c r="F71" s="8"/>
    </row>
    <row r="72" spans="1:8" ht="12.75">
      <c r="A72" s="1"/>
      <c r="B72" s="2"/>
      <c r="C72" s="8"/>
      <c r="D72" s="2"/>
      <c r="E72" s="2"/>
      <c r="F72" s="8"/>
      <c r="G72" s="112" t="s">
        <v>4</v>
      </c>
      <c r="H72" s="112"/>
    </row>
    <row r="73" spans="1:10" ht="12.75">
      <c r="A73" s="1"/>
      <c r="B73" s="2"/>
      <c r="C73" s="8"/>
      <c r="D73" s="2"/>
      <c r="E73" s="2"/>
      <c r="F73" s="8"/>
      <c r="H73" s="112" t="s">
        <v>7</v>
      </c>
      <c r="I73" s="112"/>
      <c r="J73">
        <f>COUNTIF(F3:F104,"&gt;35")</f>
        <v>3</v>
      </c>
    </row>
    <row r="74" spans="1:10" ht="12.75">
      <c r="A74" s="1"/>
      <c r="B74" s="2"/>
      <c r="C74" s="8"/>
      <c r="D74" s="2"/>
      <c r="E74" s="2"/>
      <c r="F74" s="8"/>
      <c r="H74" s="112" t="s">
        <v>22</v>
      </c>
      <c r="I74" s="112"/>
      <c r="J74">
        <f>COUNTIF(E4:E105,"&gt;104")</f>
        <v>1</v>
      </c>
    </row>
    <row r="75" spans="3:6" ht="12.75">
      <c r="C75" s="8"/>
      <c r="F75" s="8"/>
    </row>
    <row r="76" spans="3:6" ht="12.75">
      <c r="C76" s="8"/>
      <c r="F76" s="8"/>
    </row>
    <row r="77" spans="3:6" ht="12.75">
      <c r="C77" s="8"/>
      <c r="F77" s="8"/>
    </row>
    <row r="78" spans="3:6" ht="12.75">
      <c r="C78" s="8"/>
      <c r="F78" s="8"/>
    </row>
    <row r="79" spans="3:6" ht="12.75">
      <c r="C79" s="8"/>
      <c r="F79" s="8"/>
    </row>
    <row r="80" spans="3:6" ht="12.75">
      <c r="C80" s="8"/>
      <c r="F80" s="8"/>
    </row>
    <row r="81" spans="3:6" ht="12.75">
      <c r="C81" s="8"/>
      <c r="F81" s="8"/>
    </row>
    <row r="82" spans="3:6" ht="12.75">
      <c r="C82" s="8"/>
      <c r="F82" s="8"/>
    </row>
    <row r="83" spans="3:6" ht="12.75">
      <c r="C83" s="8"/>
      <c r="F83" s="8"/>
    </row>
    <row r="84" spans="3:6" ht="12.75">
      <c r="C84" s="8"/>
      <c r="F84" s="8"/>
    </row>
    <row r="85" spans="3:6" ht="12.75">
      <c r="C85" s="8"/>
      <c r="F85" s="8"/>
    </row>
    <row r="86" spans="3:6" ht="12.75">
      <c r="C86" s="8"/>
      <c r="F86" s="8"/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  <row r="102" spans="3:6" ht="12.75">
      <c r="C102" s="8"/>
      <c r="F102" s="8"/>
    </row>
    <row r="103" spans="3:6" ht="12.75">
      <c r="C103" s="8"/>
      <c r="F103" s="8"/>
    </row>
    <row r="104" spans="3:6" ht="12.75">
      <c r="C104" s="8"/>
      <c r="F104" s="8"/>
    </row>
    <row r="3130" ht="12.75">
      <c r="A3130" t="s">
        <v>23</v>
      </c>
    </row>
  </sheetData>
  <sheetProtection/>
  <mergeCells count="9">
    <mergeCell ref="C1:M1"/>
    <mergeCell ref="H73:I73"/>
    <mergeCell ref="H74:I74"/>
    <mergeCell ref="G68:H68"/>
    <mergeCell ref="H69:I69"/>
    <mergeCell ref="H70:I70"/>
    <mergeCell ref="G72:H72"/>
    <mergeCell ref="E2:F2"/>
    <mergeCell ref="H65:I65"/>
  </mergeCells>
  <conditionalFormatting sqref="B29:B104">
    <cfRule type="cellIs" priority="1" dxfId="0" operator="greaterThan" stopIfTrue="1">
      <formula>1000</formula>
    </cfRule>
  </conditionalFormatting>
  <conditionalFormatting sqref="C29:C104">
    <cfRule type="cellIs" priority="2" dxfId="0" operator="greaterThan" stopIfTrue="1">
      <formula>200</formula>
    </cfRule>
  </conditionalFormatting>
  <conditionalFormatting sqref="F29:F104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Q116"/>
  <sheetViews>
    <sheetView zoomScaleSheetLayoutView="100" zoomScalePageLayoutView="0" workbookViewId="0" topLeftCell="A1">
      <selection activeCell="Q27" sqref="Q27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8515625" style="0" bestFit="1" customWidth="1"/>
    <col min="4" max="4" width="2.140625" style="0" customWidth="1"/>
    <col min="5" max="5" width="10.421875" style="0" customWidth="1"/>
    <col min="6" max="6" width="11.140625" style="0" bestFit="1" customWidth="1"/>
    <col min="7" max="7" width="5.8515625" style="0" customWidth="1"/>
    <col min="8" max="8" width="10.00390625" style="0" customWidth="1"/>
    <col min="9" max="9" width="8.00390625" style="0" customWidth="1"/>
    <col min="10" max="10" width="7.7109375" style="0" customWidth="1"/>
    <col min="11" max="11" width="3.421875" style="0" customWidth="1"/>
    <col min="12" max="12" width="5.7109375" style="0" customWidth="1"/>
    <col min="13" max="13" width="4.7109375" style="0" customWidth="1"/>
    <col min="14" max="14" width="6.28125" style="0" customWidth="1"/>
    <col min="15" max="15" width="6.00390625" style="0" customWidth="1"/>
    <col min="16" max="16" width="8.140625" style="0" customWidth="1"/>
    <col min="17" max="16384" width="8.8515625" style="0" customWidth="1"/>
  </cols>
  <sheetData>
    <row r="1" spans="1:13" ht="15.75">
      <c r="A1" s="5"/>
      <c r="B1" s="6"/>
      <c r="C1" s="111" t="s">
        <v>18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6" ht="12.75">
      <c r="B2" s="7" t="s">
        <v>3</v>
      </c>
      <c r="C2" s="7"/>
      <c r="E2" s="110" t="s">
        <v>4</v>
      </c>
      <c r="F2" s="110"/>
    </row>
    <row r="3" spans="1:17" ht="12.75">
      <c r="A3" s="3" t="s">
        <v>0</v>
      </c>
      <c r="B3" s="4" t="s">
        <v>20</v>
      </c>
      <c r="C3" s="4" t="s">
        <v>1</v>
      </c>
      <c r="E3" s="4" t="s">
        <v>20</v>
      </c>
      <c r="F3" s="4" t="s">
        <v>2</v>
      </c>
      <c r="H3" s="7" t="s">
        <v>24</v>
      </c>
      <c r="I3" s="32" t="s">
        <v>37</v>
      </c>
      <c r="J3" s="32" t="s">
        <v>38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</row>
    <row r="4" spans="1:17" ht="12.75">
      <c r="A4" s="80">
        <v>42872</v>
      </c>
      <c r="B4" s="76">
        <v>40</v>
      </c>
      <c r="C4" s="76">
        <v>0</v>
      </c>
      <c r="D4" s="77"/>
      <c r="E4" s="76">
        <v>9</v>
      </c>
      <c r="F4" s="76">
        <v>0</v>
      </c>
      <c r="G4" s="77"/>
      <c r="H4" s="85"/>
      <c r="I4" s="77"/>
      <c r="J4" s="77"/>
      <c r="K4" s="77"/>
      <c r="L4" s="88">
        <v>0.4305555555555556</v>
      </c>
      <c r="M4" s="77">
        <v>27</v>
      </c>
      <c r="N4" s="77">
        <v>16</v>
      </c>
      <c r="O4" s="77" t="s">
        <v>50</v>
      </c>
      <c r="P4" s="77">
        <v>1</v>
      </c>
      <c r="Q4" s="77">
        <v>0</v>
      </c>
    </row>
    <row r="5" spans="1:17" ht="12.75">
      <c r="A5" s="80">
        <v>42886</v>
      </c>
      <c r="B5" s="76">
        <v>820</v>
      </c>
      <c r="C5" s="76">
        <v>181.10770276274837</v>
      </c>
      <c r="D5" s="77"/>
      <c r="E5" s="40">
        <v>599</v>
      </c>
      <c r="F5" s="40">
        <v>73.4234295031225</v>
      </c>
      <c r="G5" s="77"/>
      <c r="H5" s="85"/>
      <c r="I5" s="15">
        <v>0.07</v>
      </c>
      <c r="J5" s="61">
        <v>0.42</v>
      </c>
      <c r="K5" s="77"/>
      <c r="L5" s="88">
        <v>0.4305555555555556</v>
      </c>
      <c r="M5" s="77">
        <v>16</v>
      </c>
      <c r="N5" s="77">
        <v>16</v>
      </c>
      <c r="O5" s="77" t="s">
        <v>66</v>
      </c>
      <c r="P5" s="77">
        <v>3</v>
      </c>
      <c r="Q5" s="77">
        <v>0</v>
      </c>
    </row>
    <row r="6" spans="1:17" ht="12.75">
      <c r="A6" s="80">
        <v>42893</v>
      </c>
      <c r="B6" s="76">
        <v>42</v>
      </c>
      <c r="C6" s="76">
        <v>111.26904946698399</v>
      </c>
      <c r="D6" s="77"/>
      <c r="E6" s="76">
        <v>16</v>
      </c>
      <c r="F6" s="40">
        <v>44.18380411648468</v>
      </c>
      <c r="G6" s="77"/>
      <c r="H6" s="85"/>
      <c r="I6" s="77">
        <v>0.12</v>
      </c>
      <c r="J6" s="77">
        <v>0.2</v>
      </c>
      <c r="K6" s="77"/>
      <c r="L6" s="88">
        <v>0.37847222222222227</v>
      </c>
      <c r="M6" s="77">
        <v>14</v>
      </c>
      <c r="N6" s="77">
        <v>16</v>
      </c>
      <c r="O6" s="77" t="s">
        <v>73</v>
      </c>
      <c r="P6" s="77">
        <v>3</v>
      </c>
      <c r="Q6" s="77">
        <v>0</v>
      </c>
    </row>
    <row r="7" spans="1:17" ht="12.75">
      <c r="A7" s="80">
        <v>42907</v>
      </c>
      <c r="B7" s="76">
        <v>460</v>
      </c>
      <c r="C7" s="40">
        <v>251.15413039970176</v>
      </c>
      <c r="D7" s="77"/>
      <c r="E7" s="40">
        <v>330</v>
      </c>
      <c r="F7" s="40">
        <v>146.78677030853513</v>
      </c>
      <c r="G7" s="77"/>
      <c r="H7" s="85"/>
      <c r="I7" s="77">
        <v>0</v>
      </c>
      <c r="J7" s="77">
        <v>1.56</v>
      </c>
      <c r="K7" s="77"/>
      <c r="L7" s="88">
        <v>0.4895833333333333</v>
      </c>
      <c r="M7" s="77">
        <v>28</v>
      </c>
      <c r="N7" s="77">
        <v>21</v>
      </c>
      <c r="O7" s="77" t="s">
        <v>77</v>
      </c>
      <c r="P7" s="77">
        <v>1</v>
      </c>
      <c r="Q7" s="77">
        <v>0</v>
      </c>
    </row>
    <row r="8" spans="1:17" ht="12.75">
      <c r="A8" s="80">
        <v>42914</v>
      </c>
      <c r="B8" s="76">
        <v>58</v>
      </c>
      <c r="C8" s="76">
        <v>174.10540029468672</v>
      </c>
      <c r="D8" s="77"/>
      <c r="E8" s="40">
        <v>110</v>
      </c>
      <c r="F8" s="40">
        <v>136.572530865176</v>
      </c>
      <c r="G8" s="77"/>
      <c r="H8" s="85"/>
      <c r="I8" s="86">
        <v>0.15</v>
      </c>
      <c r="J8" s="86">
        <v>0.15</v>
      </c>
      <c r="K8" s="77"/>
      <c r="L8" s="88">
        <v>0.4826388888888889</v>
      </c>
      <c r="M8" s="77">
        <v>23</v>
      </c>
      <c r="N8" s="77">
        <v>21</v>
      </c>
      <c r="O8" s="77">
        <v>0</v>
      </c>
      <c r="P8" s="77">
        <v>1</v>
      </c>
      <c r="Q8" s="77">
        <v>0</v>
      </c>
    </row>
    <row r="9" spans="1:17" ht="12.75">
      <c r="A9" s="80">
        <v>42921</v>
      </c>
      <c r="B9" s="76">
        <v>33</v>
      </c>
      <c r="C9" s="76">
        <v>77.98072415608588</v>
      </c>
      <c r="D9" s="77"/>
      <c r="E9" s="76">
        <v>13</v>
      </c>
      <c r="F9" s="40">
        <v>52.41945363407841</v>
      </c>
      <c r="G9" s="77"/>
      <c r="H9" s="85"/>
      <c r="I9" s="77"/>
      <c r="J9" s="77"/>
      <c r="K9" s="77"/>
      <c r="L9" s="88">
        <v>0.45</v>
      </c>
      <c r="M9" s="77">
        <v>26</v>
      </c>
      <c r="N9" s="77">
        <v>23</v>
      </c>
      <c r="O9" s="77" t="s">
        <v>90</v>
      </c>
      <c r="P9" s="77">
        <v>2</v>
      </c>
      <c r="Q9" s="77">
        <v>0</v>
      </c>
    </row>
    <row r="10" spans="1:17" ht="12.75">
      <c r="A10" s="80">
        <v>42928</v>
      </c>
      <c r="B10" s="76">
        <v>510</v>
      </c>
      <c r="C10" s="76">
        <v>145.5685262898291</v>
      </c>
      <c r="D10" s="77"/>
      <c r="E10" s="76">
        <v>39</v>
      </c>
      <c r="F10" s="40">
        <v>65.49809157525124</v>
      </c>
      <c r="G10" s="77"/>
      <c r="H10" s="85"/>
      <c r="I10" s="77">
        <v>0.45</v>
      </c>
      <c r="J10" s="77">
        <v>0.45</v>
      </c>
      <c r="K10" s="77"/>
      <c r="L10" s="88">
        <v>0.44097222222222227</v>
      </c>
      <c r="M10" s="77">
        <v>28</v>
      </c>
      <c r="N10" s="77">
        <v>24</v>
      </c>
      <c r="O10" s="77" t="s">
        <v>94</v>
      </c>
      <c r="P10" s="77">
        <v>2</v>
      </c>
      <c r="Q10" s="77">
        <v>0</v>
      </c>
    </row>
    <row r="11" spans="1:17" ht="12.75">
      <c r="A11" s="80">
        <v>42935</v>
      </c>
      <c r="B11" s="76">
        <v>20</v>
      </c>
      <c r="C11" s="76">
        <v>97.87234349740736</v>
      </c>
      <c r="D11" s="77"/>
      <c r="E11" s="76">
        <v>11</v>
      </c>
      <c r="F11" s="40">
        <v>45.84177802698703</v>
      </c>
      <c r="G11" s="77"/>
      <c r="H11" s="85"/>
      <c r="I11" s="77"/>
      <c r="J11" s="77"/>
      <c r="K11" s="77"/>
      <c r="L11" s="88">
        <v>0.38055555555555554</v>
      </c>
      <c r="M11" s="77">
        <v>27</v>
      </c>
      <c r="N11" s="77">
        <v>24</v>
      </c>
      <c r="O11" s="77" t="s">
        <v>99</v>
      </c>
      <c r="P11" s="77">
        <v>1</v>
      </c>
      <c r="Q11" s="77">
        <v>0</v>
      </c>
    </row>
    <row r="12" spans="1:17" ht="12.75">
      <c r="A12" s="80">
        <v>42942</v>
      </c>
      <c r="B12" s="76">
        <v>120</v>
      </c>
      <c r="C12" s="76">
        <v>74.8074188697983</v>
      </c>
      <c r="D12" s="77"/>
      <c r="E12" s="76">
        <v>5</v>
      </c>
      <c r="F12" s="76">
        <v>19.83136769036679</v>
      </c>
      <c r="G12" s="77"/>
      <c r="H12" s="85"/>
      <c r="I12" s="77">
        <v>0</v>
      </c>
      <c r="J12" s="77">
        <v>0.84</v>
      </c>
      <c r="K12" s="77"/>
      <c r="L12" s="88">
        <v>0.44097222222222227</v>
      </c>
      <c r="M12" s="77">
        <v>25</v>
      </c>
      <c r="N12" s="77">
        <v>22</v>
      </c>
      <c r="O12" s="77" t="s">
        <v>57</v>
      </c>
      <c r="P12" s="77">
        <v>1</v>
      </c>
      <c r="Q12" s="77">
        <v>0</v>
      </c>
    </row>
    <row r="13" spans="1:17" ht="12.75">
      <c r="A13" s="80">
        <v>42949</v>
      </c>
      <c r="B13" s="76">
        <v>140</v>
      </c>
      <c r="C13" s="76">
        <v>89.22461417853388</v>
      </c>
      <c r="D13" s="77"/>
      <c r="E13" s="76">
        <v>3</v>
      </c>
      <c r="F13" s="76">
        <v>9.649357139836836</v>
      </c>
      <c r="G13" s="77"/>
      <c r="H13" s="85"/>
      <c r="I13" s="77"/>
      <c r="J13" s="77"/>
      <c r="K13" s="77"/>
      <c r="L13" s="88">
        <v>0.4583333333333333</v>
      </c>
      <c r="M13" s="77">
        <v>29</v>
      </c>
      <c r="N13" s="77">
        <v>24</v>
      </c>
      <c r="O13" s="77">
        <v>0</v>
      </c>
      <c r="P13" s="77">
        <v>2</v>
      </c>
      <c r="Q13" s="77">
        <v>0</v>
      </c>
    </row>
    <row r="14" spans="1:17" ht="12.75">
      <c r="A14" s="80">
        <v>42956</v>
      </c>
      <c r="B14" s="76">
        <v>30</v>
      </c>
      <c r="C14" s="76">
        <v>87.53991924459953</v>
      </c>
      <c r="D14" s="77"/>
      <c r="E14" s="76">
        <v>5</v>
      </c>
      <c r="F14" s="76">
        <v>7.970833017645331</v>
      </c>
      <c r="G14" s="77"/>
      <c r="H14" s="85"/>
      <c r="I14" s="77">
        <v>0.01</v>
      </c>
      <c r="J14" s="77">
        <v>0.53</v>
      </c>
      <c r="K14" s="77"/>
      <c r="L14" s="88">
        <v>0.4201388888888889</v>
      </c>
      <c r="M14" s="77">
        <v>23</v>
      </c>
      <c r="N14" s="77">
        <v>23</v>
      </c>
      <c r="O14" s="77" t="s">
        <v>82</v>
      </c>
      <c r="P14" s="77">
        <v>1</v>
      </c>
      <c r="Q14" s="77">
        <v>0</v>
      </c>
    </row>
    <row r="15" spans="1:17" ht="12.75">
      <c r="A15" s="80">
        <v>42963</v>
      </c>
      <c r="B15" s="76">
        <v>460</v>
      </c>
      <c r="C15" s="76">
        <v>85.75188446031208</v>
      </c>
      <c r="D15" s="77"/>
      <c r="E15" s="76">
        <v>70</v>
      </c>
      <c r="F15" s="76">
        <v>8.960049268397578</v>
      </c>
      <c r="G15" s="77"/>
      <c r="H15" s="85"/>
      <c r="I15" s="77">
        <v>0.42</v>
      </c>
      <c r="J15" s="77">
        <v>0.42</v>
      </c>
      <c r="K15" s="77"/>
      <c r="L15" s="88">
        <v>0.4513888888888889</v>
      </c>
      <c r="M15" s="77">
        <v>26</v>
      </c>
      <c r="N15" s="77">
        <v>23</v>
      </c>
      <c r="O15" s="77">
        <v>0</v>
      </c>
      <c r="P15" s="77">
        <v>1</v>
      </c>
      <c r="Q15" s="77">
        <v>0</v>
      </c>
    </row>
    <row r="16" spans="1:17" ht="12.75">
      <c r="A16" s="80">
        <v>42971</v>
      </c>
      <c r="B16" s="76">
        <v>110</v>
      </c>
      <c r="C16" s="76">
        <v>120.59136488758816</v>
      </c>
      <c r="D16" s="77"/>
      <c r="E16" s="76">
        <v>16</v>
      </c>
      <c r="F16" s="76">
        <v>9.657302989075102</v>
      </c>
      <c r="G16" s="77"/>
      <c r="H16" s="85"/>
      <c r="I16" s="77"/>
      <c r="J16" s="77">
        <v>0.37</v>
      </c>
      <c r="K16" s="77"/>
      <c r="L16" s="88">
        <v>0.4291666666666667</v>
      </c>
      <c r="M16" s="77">
        <v>23</v>
      </c>
      <c r="N16" s="77">
        <v>24</v>
      </c>
      <c r="O16" s="77" t="s">
        <v>73</v>
      </c>
      <c r="P16" s="77">
        <v>1</v>
      </c>
      <c r="Q16" s="77">
        <v>0</v>
      </c>
    </row>
    <row r="17" spans="1:17" ht="12.75">
      <c r="A17" s="50">
        <v>42977</v>
      </c>
      <c r="B17" s="76">
        <v>490</v>
      </c>
      <c r="C17" s="76">
        <v>159.77880821763864</v>
      </c>
      <c r="D17" s="76"/>
      <c r="E17" s="76">
        <v>40</v>
      </c>
      <c r="F17" s="76">
        <v>14.637734128351521</v>
      </c>
      <c r="G17" s="77"/>
      <c r="H17" s="77"/>
      <c r="I17" s="77">
        <v>0.6</v>
      </c>
      <c r="J17" s="77">
        <v>0.6</v>
      </c>
      <c r="K17" s="77"/>
      <c r="L17" s="88">
        <v>0.40972222222222227</v>
      </c>
      <c r="M17" s="77">
        <v>19</v>
      </c>
      <c r="N17" s="77">
        <v>22</v>
      </c>
      <c r="O17" s="77" t="s">
        <v>64</v>
      </c>
      <c r="P17" s="77">
        <v>1</v>
      </c>
      <c r="Q17" s="77">
        <v>0</v>
      </c>
    </row>
    <row r="18" spans="1:17" ht="12.75">
      <c r="A18" s="80">
        <v>42985</v>
      </c>
      <c r="B18" s="76">
        <v>230</v>
      </c>
      <c r="C18" s="76">
        <v>176.45710000945718</v>
      </c>
      <c r="D18" s="77"/>
      <c r="E18" s="76">
        <v>35</v>
      </c>
      <c r="F18" s="76">
        <v>23.925620649496878</v>
      </c>
      <c r="G18" s="77"/>
      <c r="H18" s="85"/>
      <c r="I18" s="77">
        <v>0.51</v>
      </c>
      <c r="J18" s="77">
        <v>0.51</v>
      </c>
      <c r="K18" s="77"/>
      <c r="L18" s="88">
        <v>0.4270833333333333</v>
      </c>
      <c r="M18" s="77">
        <v>19</v>
      </c>
      <c r="N18" s="77">
        <v>21</v>
      </c>
      <c r="O18" s="77" t="s">
        <v>110</v>
      </c>
      <c r="P18" s="77">
        <v>2</v>
      </c>
      <c r="Q18" s="77">
        <v>0</v>
      </c>
    </row>
    <row r="19" spans="1:17" ht="12.75">
      <c r="A19" s="80">
        <v>42991</v>
      </c>
      <c r="B19" s="76">
        <v>57</v>
      </c>
      <c r="C19" s="40">
        <v>200.62722108017212</v>
      </c>
      <c r="D19" s="77"/>
      <c r="E19" s="76">
        <v>7</v>
      </c>
      <c r="F19" s="76">
        <v>25.59109209236382</v>
      </c>
      <c r="G19" s="77"/>
      <c r="H19" s="77"/>
      <c r="I19" s="77"/>
      <c r="J19" s="77"/>
      <c r="K19" s="77"/>
      <c r="L19" s="88">
        <v>0.4583333333333333</v>
      </c>
      <c r="M19" s="77">
        <v>25</v>
      </c>
      <c r="N19" s="77">
        <v>21</v>
      </c>
      <c r="O19" s="77" t="s">
        <v>99</v>
      </c>
      <c r="P19" s="77">
        <v>1</v>
      </c>
      <c r="Q19" s="77">
        <v>0</v>
      </c>
    </row>
    <row r="20" spans="1:17" ht="12.75">
      <c r="A20" s="80">
        <v>42999</v>
      </c>
      <c r="B20" s="76">
        <v>47</v>
      </c>
      <c r="C20" s="76">
        <v>127.13287343883754</v>
      </c>
      <c r="D20" s="77"/>
      <c r="E20" s="76">
        <v>27</v>
      </c>
      <c r="F20" s="76">
        <v>21.151538614579525</v>
      </c>
      <c r="G20" s="77"/>
      <c r="H20" s="77"/>
      <c r="I20" s="77">
        <v>0</v>
      </c>
      <c r="J20" s="77">
        <v>0.37</v>
      </c>
      <c r="K20" s="77"/>
      <c r="L20" s="88">
        <v>0.4166666666666667</v>
      </c>
      <c r="M20" s="77">
        <v>24</v>
      </c>
      <c r="N20" s="77">
        <v>22</v>
      </c>
      <c r="O20" s="77" t="s">
        <v>75</v>
      </c>
      <c r="P20" s="77">
        <v>2</v>
      </c>
      <c r="Q20" s="77">
        <v>0</v>
      </c>
    </row>
    <row r="21" spans="1:17" ht="12.75">
      <c r="A21" s="80">
        <v>43006</v>
      </c>
      <c r="B21" s="76">
        <v>9</v>
      </c>
      <c r="C21" s="76">
        <v>77.05979118184102</v>
      </c>
      <c r="D21" s="77"/>
      <c r="E21" s="76">
        <v>7</v>
      </c>
      <c r="F21" s="76">
        <v>17.928236641212354</v>
      </c>
      <c r="G21" s="77"/>
      <c r="H21" s="77"/>
      <c r="I21" s="77"/>
      <c r="J21" s="77"/>
      <c r="K21" s="77"/>
      <c r="L21" s="88">
        <v>0.375</v>
      </c>
      <c r="M21" s="77">
        <v>22</v>
      </c>
      <c r="N21" s="77">
        <v>23</v>
      </c>
      <c r="O21" s="77" t="s">
        <v>64</v>
      </c>
      <c r="P21" s="77">
        <v>1</v>
      </c>
      <c r="Q21" s="77">
        <v>0</v>
      </c>
    </row>
    <row r="22" spans="1:17" ht="12.75">
      <c r="A22" s="80">
        <v>43012</v>
      </c>
      <c r="B22" s="76">
        <v>30</v>
      </c>
      <c r="C22" s="76">
        <v>44.07708476195337</v>
      </c>
      <c r="D22" s="77"/>
      <c r="E22" s="76">
        <v>8</v>
      </c>
      <c r="F22" s="76">
        <v>12.994021323152031</v>
      </c>
      <c r="G22" s="77"/>
      <c r="H22" s="85"/>
      <c r="I22" s="77"/>
      <c r="J22" s="77"/>
      <c r="K22" s="77"/>
      <c r="L22" s="88">
        <v>0.4131944444444444</v>
      </c>
      <c r="M22" s="77">
        <v>18</v>
      </c>
      <c r="N22" s="77">
        <v>21</v>
      </c>
      <c r="O22" s="77" t="s">
        <v>99</v>
      </c>
      <c r="P22" s="77">
        <v>1</v>
      </c>
      <c r="Q22" s="77">
        <v>0</v>
      </c>
    </row>
    <row r="23" spans="1:17" s="60" customFormat="1" ht="12.75">
      <c r="A23" s="80">
        <v>43019</v>
      </c>
      <c r="B23" s="76">
        <v>118</v>
      </c>
      <c r="C23" s="76">
        <v>38.56947230358793</v>
      </c>
      <c r="D23" s="77"/>
      <c r="E23" s="76">
        <v>38</v>
      </c>
      <c r="F23" s="76">
        <v>13.209509317983075</v>
      </c>
      <c r="G23" s="77"/>
      <c r="H23" s="101"/>
      <c r="I23" s="77"/>
      <c r="J23" s="101">
        <v>0.32</v>
      </c>
      <c r="K23" s="77"/>
      <c r="L23" s="102">
        <v>0.4305555555555556</v>
      </c>
      <c r="M23" s="101">
        <v>20</v>
      </c>
      <c r="N23" s="101">
        <v>20</v>
      </c>
      <c r="O23" s="101" t="s">
        <v>71</v>
      </c>
      <c r="P23" s="101">
        <v>3</v>
      </c>
      <c r="Q23" s="101">
        <v>0</v>
      </c>
    </row>
    <row r="24" spans="1:17" s="60" customFormat="1" ht="12.75">
      <c r="A24" s="80">
        <v>43025</v>
      </c>
      <c r="B24" s="76">
        <v>43</v>
      </c>
      <c r="C24" s="76">
        <v>36.455446099470805</v>
      </c>
      <c r="D24" s="77"/>
      <c r="E24" s="76">
        <v>26</v>
      </c>
      <c r="F24" s="76">
        <v>17.17361597042034</v>
      </c>
      <c r="G24" s="77"/>
      <c r="H24" s="101"/>
      <c r="I24" s="77">
        <v>0.02</v>
      </c>
      <c r="J24" s="101">
        <v>0.05</v>
      </c>
      <c r="K24" s="77"/>
      <c r="L24" s="102">
        <v>0.4756944444444444</v>
      </c>
      <c r="M24" s="101">
        <v>10</v>
      </c>
      <c r="N24" s="101">
        <v>19</v>
      </c>
      <c r="O24" s="101" t="s">
        <v>122</v>
      </c>
      <c r="P24" s="101">
        <v>1</v>
      </c>
      <c r="Q24" s="101">
        <v>0</v>
      </c>
    </row>
    <row r="25" spans="1:17" s="60" customFormat="1" ht="12.75">
      <c r="A25" s="80">
        <v>43035</v>
      </c>
      <c r="B25" s="76">
        <v>480</v>
      </c>
      <c r="C25" s="76">
        <v>58.02178599440808</v>
      </c>
      <c r="D25" s="77"/>
      <c r="E25" s="76">
        <v>68</v>
      </c>
      <c r="F25" s="76">
        <v>20.65811909675795</v>
      </c>
      <c r="G25" s="77"/>
      <c r="H25" s="101"/>
      <c r="I25" s="77" t="s">
        <v>124</v>
      </c>
      <c r="J25" s="101">
        <v>0.03</v>
      </c>
      <c r="K25" s="77"/>
      <c r="L25" s="102">
        <v>0.4215277777777778</v>
      </c>
      <c r="M25" s="101">
        <v>12</v>
      </c>
      <c r="N25" s="101">
        <v>18</v>
      </c>
      <c r="O25" s="101" t="s">
        <v>125</v>
      </c>
      <c r="P25" s="101">
        <v>1</v>
      </c>
      <c r="Q25" s="101">
        <v>0</v>
      </c>
    </row>
    <row r="26" spans="1:17" ht="12.75">
      <c r="A26" s="80">
        <v>43080</v>
      </c>
      <c r="B26" s="76">
        <v>1600</v>
      </c>
      <c r="C26" s="76"/>
      <c r="D26" s="77"/>
      <c r="E26" s="76">
        <v>4100</v>
      </c>
      <c r="F26" s="40"/>
      <c r="G26" s="77"/>
      <c r="H26" s="101"/>
      <c r="I26" s="77"/>
      <c r="J26" s="101"/>
      <c r="K26" s="77"/>
      <c r="L26" s="102">
        <v>0.5208333333333334</v>
      </c>
      <c r="M26" s="101"/>
      <c r="N26" s="101"/>
      <c r="O26" s="101"/>
      <c r="P26" s="101">
        <v>1</v>
      </c>
      <c r="Q26" s="101">
        <v>0</v>
      </c>
    </row>
    <row r="27" spans="1:17" ht="12.75">
      <c r="A27" s="80"/>
      <c r="B27" s="76"/>
      <c r="C27" s="76"/>
      <c r="D27" s="77"/>
      <c r="E27" s="76"/>
      <c r="F27" s="76"/>
      <c r="G27" s="77"/>
      <c r="H27" s="77"/>
      <c r="I27" s="77"/>
      <c r="J27" s="77"/>
      <c r="K27" s="77"/>
      <c r="L27" s="88"/>
      <c r="M27" s="101"/>
      <c r="N27" s="101"/>
      <c r="O27" s="101"/>
      <c r="P27" s="101"/>
      <c r="Q27" s="101"/>
    </row>
    <row r="28" spans="1:17" ht="12.75">
      <c r="A28" s="3"/>
      <c r="B28" s="4"/>
      <c r="C28" s="59"/>
      <c r="D28" s="60"/>
      <c r="E28" s="4"/>
      <c r="F28" s="4"/>
      <c r="G28" s="60"/>
      <c r="H28" s="62"/>
      <c r="I28" s="60"/>
      <c r="J28" s="62"/>
      <c r="K28" s="60"/>
      <c r="L28" s="71"/>
      <c r="M28" s="62"/>
      <c r="N28" s="62"/>
      <c r="O28" s="62"/>
      <c r="P28" s="62"/>
      <c r="Q28" s="62"/>
    </row>
    <row r="29" spans="1:17" ht="12.75">
      <c r="A29" s="3"/>
      <c r="B29" s="59"/>
      <c r="C29" s="59"/>
      <c r="D29" s="59"/>
      <c r="E29" s="59"/>
      <c r="F29" s="59"/>
      <c r="G29" s="60"/>
      <c r="H29" s="72"/>
      <c r="I29" s="72"/>
      <c r="J29" s="60"/>
      <c r="K29" s="60"/>
      <c r="L29" s="63"/>
      <c r="M29" s="62"/>
      <c r="N29" s="62"/>
      <c r="O29" s="62"/>
      <c r="P29" s="62"/>
      <c r="Q29" s="62"/>
    </row>
    <row r="30" spans="1:17" ht="12.75">
      <c r="A30" s="3"/>
      <c r="B30" s="59"/>
      <c r="C30" s="59"/>
      <c r="D30" s="59"/>
      <c r="E30" s="59"/>
      <c r="F30" s="59"/>
      <c r="G30" s="60"/>
      <c r="H30" s="72"/>
      <c r="I30" s="72"/>
      <c r="J30" s="60"/>
      <c r="K30" s="60"/>
      <c r="L30" s="63"/>
      <c r="M30" s="62"/>
      <c r="N30" s="62"/>
      <c r="O30" s="62"/>
      <c r="P30" s="62"/>
      <c r="Q30" s="62"/>
    </row>
    <row r="31" spans="1:17" ht="12.75">
      <c r="A31" s="3"/>
      <c r="B31" s="59"/>
      <c r="C31" s="59"/>
      <c r="D31" s="59"/>
      <c r="E31" s="59"/>
      <c r="F31" s="59"/>
      <c r="G31" s="60"/>
      <c r="H31" s="72"/>
      <c r="I31" s="72"/>
      <c r="J31" s="60"/>
      <c r="K31" s="60"/>
      <c r="L31" s="63"/>
      <c r="M31" s="62"/>
      <c r="N31" s="62"/>
      <c r="O31" s="62"/>
      <c r="P31" s="62"/>
      <c r="Q31" s="62"/>
    </row>
    <row r="32" spans="1:17" ht="12.75">
      <c r="A32" s="3"/>
      <c r="B32" s="59"/>
      <c r="C32" s="59"/>
      <c r="D32" s="59"/>
      <c r="E32" s="59"/>
      <c r="F32" s="59"/>
      <c r="G32" s="60"/>
      <c r="H32" s="72"/>
      <c r="I32" s="72"/>
      <c r="J32" s="60"/>
      <c r="K32" s="60"/>
      <c r="L32" s="63"/>
      <c r="M32" s="62"/>
      <c r="N32" s="62"/>
      <c r="O32" s="62"/>
      <c r="P32" s="62"/>
      <c r="Q32" s="62"/>
    </row>
    <row r="33" spans="1:17" ht="12.75">
      <c r="A33" s="3"/>
      <c r="B33" s="59"/>
      <c r="C33" s="59"/>
      <c r="D33" s="59"/>
      <c r="E33" s="59"/>
      <c r="F33" s="59"/>
      <c r="G33" s="60"/>
      <c r="H33" s="72"/>
      <c r="I33" s="72"/>
      <c r="J33" s="60"/>
      <c r="K33" s="60"/>
      <c r="L33" s="63"/>
      <c r="M33" s="62"/>
      <c r="N33" s="62"/>
      <c r="O33" s="62"/>
      <c r="P33" s="62"/>
      <c r="Q33" s="62"/>
    </row>
    <row r="34" spans="1:17" ht="12.75">
      <c r="A34" s="3"/>
      <c r="B34" s="59"/>
      <c r="C34" s="59"/>
      <c r="D34" s="59"/>
      <c r="E34" s="59"/>
      <c r="F34" s="59"/>
      <c r="G34" s="60"/>
      <c r="H34" s="72"/>
      <c r="I34" s="72"/>
      <c r="J34" s="60"/>
      <c r="K34" s="60"/>
      <c r="L34" s="63"/>
      <c r="M34" s="62"/>
      <c r="N34" s="62"/>
      <c r="O34" s="62"/>
      <c r="P34" s="62"/>
      <c r="Q34" s="62"/>
    </row>
    <row r="35" spans="1:17" ht="12.75">
      <c r="A35" s="3"/>
      <c r="B35" s="59"/>
      <c r="C35" s="59"/>
      <c r="D35" s="59"/>
      <c r="E35" s="59"/>
      <c r="F35" s="59"/>
      <c r="G35" s="60"/>
      <c r="H35" s="72"/>
      <c r="I35" s="72"/>
      <c r="J35" s="60"/>
      <c r="K35" s="60"/>
      <c r="L35" s="63"/>
      <c r="M35" s="62"/>
      <c r="N35" s="62"/>
      <c r="O35" s="62"/>
      <c r="P35" s="62"/>
      <c r="Q35" s="62"/>
    </row>
    <row r="36" spans="1:17" ht="12.75">
      <c r="A36" s="3"/>
      <c r="B36" s="59"/>
      <c r="C36" s="59"/>
      <c r="D36" s="59"/>
      <c r="E36" s="59"/>
      <c r="F36" s="59"/>
      <c r="G36" s="60"/>
      <c r="H36" s="72"/>
      <c r="I36" s="72"/>
      <c r="J36" s="60"/>
      <c r="K36" s="60"/>
      <c r="L36" s="63"/>
      <c r="M36" s="62"/>
      <c r="N36" s="62"/>
      <c r="O36" s="62"/>
      <c r="P36" s="62"/>
      <c r="Q36" s="62"/>
    </row>
    <row r="37" spans="1:17" ht="12.75">
      <c r="A37" s="3"/>
      <c r="B37" s="59"/>
      <c r="C37" s="59"/>
      <c r="D37" s="59"/>
      <c r="E37" s="59"/>
      <c r="F37" s="59"/>
      <c r="G37" s="60"/>
      <c r="H37" s="72"/>
      <c r="I37" s="72"/>
      <c r="J37" s="60"/>
      <c r="K37" s="60"/>
      <c r="L37" s="63"/>
      <c r="M37" s="62"/>
      <c r="N37" s="62"/>
      <c r="O37" s="62"/>
      <c r="P37" s="62"/>
      <c r="Q37" s="62"/>
    </row>
    <row r="38" spans="1:17" ht="12.75">
      <c r="A38" s="3"/>
      <c r="B38" s="59"/>
      <c r="C38" s="59"/>
      <c r="D38" s="59"/>
      <c r="E38" s="59"/>
      <c r="F38" s="59"/>
      <c r="G38" s="60"/>
      <c r="H38" s="72"/>
      <c r="I38" s="72"/>
      <c r="J38" s="60"/>
      <c r="K38" s="60"/>
      <c r="L38" s="63"/>
      <c r="M38" s="62"/>
      <c r="N38" s="62"/>
      <c r="O38" s="62"/>
      <c r="P38" s="62"/>
      <c r="Q38" s="62"/>
    </row>
    <row r="39" spans="1:17" ht="12.75">
      <c r="A39" s="3"/>
      <c r="B39" s="59"/>
      <c r="C39" s="59"/>
      <c r="D39" s="59"/>
      <c r="E39" s="59"/>
      <c r="F39" s="59"/>
      <c r="G39" s="60"/>
      <c r="H39" s="72"/>
      <c r="I39" s="72"/>
      <c r="J39" s="60"/>
      <c r="K39" s="60"/>
      <c r="L39" s="63"/>
      <c r="M39" s="62"/>
      <c r="N39" s="62"/>
      <c r="O39" s="62"/>
      <c r="P39" s="62"/>
      <c r="Q39" s="62"/>
    </row>
    <row r="40" spans="1:17" ht="12.75">
      <c r="A40" s="3"/>
      <c r="B40" s="59"/>
      <c r="C40" s="59"/>
      <c r="D40" s="59"/>
      <c r="E40" s="59"/>
      <c r="F40" s="59"/>
      <c r="G40" s="60"/>
      <c r="H40" s="72"/>
      <c r="I40" s="72"/>
      <c r="J40" s="60"/>
      <c r="K40" s="60"/>
      <c r="L40" s="63"/>
      <c r="M40" s="62"/>
      <c r="N40" s="62"/>
      <c r="O40" s="62"/>
      <c r="P40" s="62"/>
      <c r="Q40" s="62"/>
    </row>
    <row r="41" spans="1:17" ht="12.75">
      <c r="A41" s="3"/>
      <c r="B41" s="59"/>
      <c r="C41" s="59"/>
      <c r="D41" s="59"/>
      <c r="E41" s="59"/>
      <c r="F41" s="59"/>
      <c r="G41" s="60"/>
      <c r="H41" s="72"/>
      <c r="I41" s="72"/>
      <c r="J41" s="60"/>
      <c r="K41" s="60"/>
      <c r="L41" s="63"/>
      <c r="M41" s="62"/>
      <c r="N41" s="62"/>
      <c r="O41" s="62"/>
      <c r="P41" s="62"/>
      <c r="Q41" s="62"/>
    </row>
    <row r="42" spans="1:17" ht="12.75">
      <c r="A42" s="3"/>
      <c r="B42" s="59"/>
      <c r="C42" s="59"/>
      <c r="D42" s="59"/>
      <c r="E42" s="59"/>
      <c r="F42" s="59"/>
      <c r="G42" s="60"/>
      <c r="H42" s="72"/>
      <c r="I42" s="72"/>
      <c r="J42" s="60"/>
      <c r="K42" s="60"/>
      <c r="L42" s="63"/>
      <c r="M42" s="62"/>
      <c r="N42" s="62"/>
      <c r="O42" s="62"/>
      <c r="P42" s="62"/>
      <c r="Q42" s="62"/>
    </row>
    <row r="43" spans="1:17" ht="12.75">
      <c r="A43" s="3"/>
      <c r="B43" s="59"/>
      <c r="C43" s="59"/>
      <c r="D43" s="59"/>
      <c r="E43" s="59"/>
      <c r="F43" s="59"/>
      <c r="G43" s="60"/>
      <c r="H43" s="72"/>
      <c r="I43" s="72"/>
      <c r="J43" s="60"/>
      <c r="K43" s="60"/>
      <c r="L43" s="63"/>
      <c r="M43" s="62"/>
      <c r="N43" s="62"/>
      <c r="O43" s="62"/>
      <c r="P43" s="62"/>
      <c r="Q43" s="62"/>
    </row>
    <row r="44" spans="1:17" ht="12.75">
      <c r="A44" s="3"/>
      <c r="B44" s="59"/>
      <c r="C44" s="59"/>
      <c r="D44" s="59"/>
      <c r="E44" s="59"/>
      <c r="F44" s="59"/>
      <c r="G44" s="60"/>
      <c r="H44" s="72"/>
      <c r="I44" s="72"/>
      <c r="J44" s="60"/>
      <c r="K44" s="60"/>
      <c r="L44" s="63"/>
      <c r="M44" s="62"/>
      <c r="N44" s="62"/>
      <c r="O44" s="62"/>
      <c r="P44" s="62"/>
      <c r="Q44" s="62"/>
    </row>
    <row r="45" spans="1:17" ht="12.75">
      <c r="A45" s="3"/>
      <c r="B45" s="59"/>
      <c r="C45" s="59"/>
      <c r="D45" s="59"/>
      <c r="E45" s="59"/>
      <c r="F45" s="59"/>
      <c r="G45" s="60"/>
      <c r="H45" s="72"/>
      <c r="I45" s="72"/>
      <c r="J45" s="60"/>
      <c r="K45" s="60"/>
      <c r="L45" s="63"/>
      <c r="M45" s="62"/>
      <c r="N45" s="62"/>
      <c r="O45" s="62"/>
      <c r="P45" s="62"/>
      <c r="Q45" s="62"/>
    </row>
    <row r="46" spans="1:17" ht="12.75">
      <c r="A46" s="3"/>
      <c r="B46" s="59"/>
      <c r="C46" s="59"/>
      <c r="D46" s="59"/>
      <c r="E46" s="59"/>
      <c r="F46" s="59"/>
      <c r="G46" s="60"/>
      <c r="H46" s="72"/>
      <c r="I46" s="72"/>
      <c r="J46" s="60"/>
      <c r="K46" s="60"/>
      <c r="L46" s="63"/>
      <c r="M46" s="62"/>
      <c r="N46" s="62"/>
      <c r="O46" s="62"/>
      <c r="P46" s="62"/>
      <c r="Q46" s="62"/>
    </row>
    <row r="47" spans="1:17" ht="12.75">
      <c r="A47" s="3"/>
      <c r="B47" s="59"/>
      <c r="C47" s="59"/>
      <c r="D47" s="59"/>
      <c r="E47" s="59"/>
      <c r="F47" s="59"/>
      <c r="G47" s="60"/>
      <c r="H47" s="72"/>
      <c r="I47" s="72"/>
      <c r="J47" s="60"/>
      <c r="K47" s="60"/>
      <c r="L47" s="63"/>
      <c r="M47" s="62"/>
      <c r="N47" s="62"/>
      <c r="O47" s="62"/>
      <c r="P47" s="62"/>
      <c r="Q47" s="62"/>
    </row>
    <row r="48" spans="1:17" ht="12.75">
      <c r="A48" s="3"/>
      <c r="B48" s="59"/>
      <c r="C48" s="59"/>
      <c r="D48" s="59"/>
      <c r="E48" s="59"/>
      <c r="F48" s="59"/>
      <c r="G48" s="60"/>
      <c r="H48" s="72"/>
      <c r="I48" s="72"/>
      <c r="J48" s="60"/>
      <c r="K48" s="60"/>
      <c r="L48" s="63"/>
      <c r="M48" s="62"/>
      <c r="N48" s="62"/>
      <c r="O48" s="62"/>
      <c r="P48" s="62"/>
      <c r="Q48" s="62"/>
    </row>
    <row r="49" spans="1:17" ht="12.75">
      <c r="A49" s="3"/>
      <c r="B49" s="59"/>
      <c r="C49" s="59"/>
      <c r="D49" s="59"/>
      <c r="E49" s="59"/>
      <c r="F49" s="59"/>
      <c r="G49" s="60"/>
      <c r="H49" s="72"/>
      <c r="I49" s="72"/>
      <c r="J49" s="60"/>
      <c r="K49" s="60"/>
      <c r="L49" s="63"/>
      <c r="M49" s="62"/>
      <c r="N49" s="62"/>
      <c r="O49" s="62"/>
      <c r="P49" s="62"/>
      <c r="Q49" s="62"/>
    </row>
    <row r="50" spans="1:17" ht="12.75">
      <c r="A50" s="3"/>
      <c r="B50" s="59"/>
      <c r="C50" s="59"/>
      <c r="D50" s="59"/>
      <c r="E50" s="59"/>
      <c r="F50" s="59"/>
      <c r="G50" s="60"/>
      <c r="H50" s="72"/>
      <c r="I50" s="72"/>
      <c r="J50" s="60"/>
      <c r="K50" s="60"/>
      <c r="L50" s="63"/>
      <c r="M50" s="62"/>
      <c r="N50" s="62"/>
      <c r="O50" s="62"/>
      <c r="P50" s="62"/>
      <c r="Q50" s="62"/>
    </row>
    <row r="51" spans="1:17" ht="12.75">
      <c r="A51" s="3"/>
      <c r="B51" s="59"/>
      <c r="C51" s="59"/>
      <c r="D51" s="59"/>
      <c r="E51" s="59"/>
      <c r="F51" s="59"/>
      <c r="G51" s="60"/>
      <c r="H51" s="72"/>
      <c r="I51" s="72"/>
      <c r="J51" s="60"/>
      <c r="K51" s="60"/>
      <c r="L51" s="63"/>
      <c r="M51" s="62"/>
      <c r="N51" s="62"/>
      <c r="O51" s="62"/>
      <c r="P51" s="62"/>
      <c r="Q51" s="62"/>
    </row>
    <row r="52" spans="1:17" ht="12.75">
      <c r="A52" s="3"/>
      <c r="B52" s="59"/>
      <c r="C52" s="59"/>
      <c r="D52" s="59"/>
      <c r="E52" s="59"/>
      <c r="F52" s="59"/>
      <c r="G52" s="60"/>
      <c r="H52" s="72"/>
      <c r="I52" s="72"/>
      <c r="J52" s="60"/>
      <c r="K52" s="60"/>
      <c r="L52" s="63"/>
      <c r="M52" s="62"/>
      <c r="N52" s="62"/>
      <c r="O52" s="62"/>
      <c r="P52" s="62"/>
      <c r="Q52" s="62"/>
    </row>
    <row r="53" spans="1:17" ht="12.75">
      <c r="A53" s="3"/>
      <c r="B53" s="59"/>
      <c r="C53" s="59"/>
      <c r="D53" s="59"/>
      <c r="E53" s="59"/>
      <c r="F53" s="59"/>
      <c r="G53" s="60"/>
      <c r="H53" s="72"/>
      <c r="I53" s="72"/>
      <c r="J53" s="60"/>
      <c r="K53" s="60"/>
      <c r="L53" s="63"/>
      <c r="M53" s="62"/>
      <c r="N53" s="62"/>
      <c r="O53" s="62"/>
      <c r="P53" s="62"/>
      <c r="Q53" s="62"/>
    </row>
    <row r="54" spans="1:17" ht="12.75">
      <c r="A54" s="3"/>
      <c r="B54" s="59"/>
      <c r="C54" s="59"/>
      <c r="D54" s="59"/>
      <c r="E54" s="59"/>
      <c r="F54" s="59"/>
      <c r="G54" s="60"/>
      <c r="H54" s="72"/>
      <c r="I54" s="72"/>
      <c r="J54" s="60"/>
      <c r="K54" s="60"/>
      <c r="L54" s="63"/>
      <c r="M54" s="62"/>
      <c r="N54" s="62"/>
      <c r="O54" s="62"/>
      <c r="P54" s="62"/>
      <c r="Q54" s="62"/>
    </row>
    <row r="55" spans="1:17" ht="12.75">
      <c r="A55" s="3"/>
      <c r="B55" s="59"/>
      <c r="C55" s="59"/>
      <c r="D55" s="59"/>
      <c r="E55" s="59"/>
      <c r="F55" s="59"/>
      <c r="G55" s="60"/>
      <c r="H55" s="72"/>
      <c r="I55" s="72"/>
      <c r="J55" s="60"/>
      <c r="K55" s="60"/>
      <c r="L55" s="63"/>
      <c r="M55" s="62"/>
      <c r="N55" s="62"/>
      <c r="O55" s="62"/>
      <c r="P55" s="62"/>
      <c r="Q55" s="62"/>
    </row>
    <row r="56" spans="1:17" ht="12.75">
      <c r="A56" s="3"/>
      <c r="B56" s="59"/>
      <c r="C56" s="59"/>
      <c r="D56" s="59"/>
      <c r="E56" s="59"/>
      <c r="F56" s="59"/>
      <c r="G56" s="60"/>
      <c r="H56" s="72"/>
      <c r="I56" s="72"/>
      <c r="J56" s="60"/>
      <c r="K56" s="60"/>
      <c r="L56" s="63"/>
      <c r="M56" s="62"/>
      <c r="N56" s="62"/>
      <c r="O56" s="62"/>
      <c r="P56" s="62"/>
      <c r="Q56" s="62"/>
    </row>
    <row r="57" spans="1:17" ht="12.75">
      <c r="A57" s="3"/>
      <c r="B57" s="59"/>
      <c r="C57" s="59"/>
      <c r="D57" s="59"/>
      <c r="E57" s="59"/>
      <c r="F57" s="59"/>
      <c r="G57" s="60"/>
      <c r="H57" s="72"/>
      <c r="I57" s="72"/>
      <c r="J57" s="60"/>
      <c r="K57" s="60"/>
      <c r="L57" s="63"/>
      <c r="M57" s="62"/>
      <c r="N57" s="62"/>
      <c r="O57" s="62"/>
      <c r="P57" s="62"/>
      <c r="Q57" s="62"/>
    </row>
    <row r="58" spans="1:17" ht="12.75">
      <c r="A58" s="3"/>
      <c r="B58" s="59"/>
      <c r="C58" s="59"/>
      <c r="D58" s="59"/>
      <c r="E58" s="59"/>
      <c r="F58" s="59"/>
      <c r="G58" s="60"/>
      <c r="H58" s="72"/>
      <c r="I58" s="72"/>
      <c r="J58" s="60"/>
      <c r="K58" s="60"/>
      <c r="L58" s="63"/>
      <c r="M58" s="62"/>
      <c r="N58" s="62"/>
      <c r="O58" s="62"/>
      <c r="P58" s="62"/>
      <c r="Q58" s="62"/>
    </row>
    <row r="59" spans="1:17" ht="12.75">
      <c r="A59" s="3"/>
      <c r="B59" s="59"/>
      <c r="C59" s="59"/>
      <c r="D59" s="59"/>
      <c r="E59" s="59"/>
      <c r="F59" s="59"/>
      <c r="G59" s="60"/>
      <c r="H59" s="72"/>
      <c r="I59" s="72"/>
      <c r="J59" s="60"/>
      <c r="K59" s="60"/>
      <c r="L59" s="63"/>
      <c r="M59" s="62"/>
      <c r="N59" s="62"/>
      <c r="O59" s="62"/>
      <c r="P59" s="62"/>
      <c r="Q59" s="62"/>
    </row>
    <row r="60" spans="1:17" ht="12.75">
      <c r="A60" s="3"/>
      <c r="B60" s="59"/>
      <c r="C60" s="59"/>
      <c r="D60" s="59"/>
      <c r="E60" s="59"/>
      <c r="F60" s="59"/>
      <c r="G60" s="60"/>
      <c r="H60" s="72"/>
      <c r="I60" s="72"/>
      <c r="J60" s="60"/>
      <c r="K60" s="60"/>
      <c r="L60" s="63"/>
      <c r="M60" s="62"/>
      <c r="N60" s="62"/>
      <c r="O60" s="62"/>
      <c r="P60" s="62"/>
      <c r="Q60" s="62"/>
    </row>
    <row r="61" spans="1:17" ht="12.75">
      <c r="A61" s="3"/>
      <c r="B61" s="59"/>
      <c r="C61" s="59"/>
      <c r="D61" s="59"/>
      <c r="E61" s="59"/>
      <c r="F61" s="59"/>
      <c r="G61" s="60"/>
      <c r="H61" s="72"/>
      <c r="I61" s="72"/>
      <c r="J61" s="60"/>
      <c r="K61" s="60"/>
      <c r="L61" s="63"/>
      <c r="M61" s="62"/>
      <c r="N61" s="62"/>
      <c r="O61" s="62"/>
      <c r="P61" s="62"/>
      <c r="Q61" s="62"/>
    </row>
    <row r="62" spans="1:17" ht="12.75">
      <c r="A62" s="3"/>
      <c r="B62" s="59"/>
      <c r="C62" s="59"/>
      <c r="D62" s="59"/>
      <c r="E62" s="59"/>
      <c r="F62" s="59"/>
      <c r="G62" s="60"/>
      <c r="H62" s="72"/>
      <c r="I62" s="72"/>
      <c r="J62" s="60"/>
      <c r="K62" s="60"/>
      <c r="L62" s="63"/>
      <c r="M62" s="62"/>
      <c r="N62" s="62"/>
      <c r="O62" s="62"/>
      <c r="P62" s="62"/>
      <c r="Q62" s="62"/>
    </row>
    <row r="63" spans="1:17" ht="12.75">
      <c r="A63" s="3"/>
      <c r="B63" s="59"/>
      <c r="C63" s="59"/>
      <c r="D63" s="59"/>
      <c r="E63" s="59"/>
      <c r="F63" s="59"/>
      <c r="G63" s="60"/>
      <c r="H63" s="72"/>
      <c r="I63" s="72"/>
      <c r="J63" s="60"/>
      <c r="K63" s="60"/>
      <c r="L63" s="63"/>
      <c r="M63" s="62"/>
      <c r="N63" s="62"/>
      <c r="O63" s="62"/>
      <c r="P63" s="62"/>
      <c r="Q63" s="62"/>
    </row>
    <row r="64" spans="1:17" ht="12.75">
      <c r="A64" s="3"/>
      <c r="B64" s="59"/>
      <c r="C64" s="59"/>
      <c r="D64" s="59"/>
      <c r="E64" s="59"/>
      <c r="F64" s="59"/>
      <c r="G64" s="60"/>
      <c r="H64" s="72"/>
      <c r="I64" s="72"/>
      <c r="J64" s="60"/>
      <c r="K64" s="60"/>
      <c r="L64" s="63"/>
      <c r="M64" s="62"/>
      <c r="N64" s="62"/>
      <c r="O64" s="62"/>
      <c r="P64" s="62"/>
      <c r="Q64" s="62"/>
    </row>
    <row r="65" spans="1:17" ht="12.75">
      <c r="A65" s="3"/>
      <c r="B65" s="59"/>
      <c r="C65" s="59"/>
      <c r="D65" s="59"/>
      <c r="E65" s="59"/>
      <c r="F65" s="59"/>
      <c r="G65" s="60"/>
      <c r="H65" s="72"/>
      <c r="I65" s="72"/>
      <c r="J65" s="60"/>
      <c r="K65" s="60"/>
      <c r="L65" s="63"/>
      <c r="M65" s="62"/>
      <c r="N65" s="62"/>
      <c r="O65" s="62"/>
      <c r="P65" s="62"/>
      <c r="Q65" s="62"/>
    </row>
    <row r="66" spans="1:17" ht="12.75">
      <c r="A66" s="3"/>
      <c r="B66" s="59"/>
      <c r="C66" s="59"/>
      <c r="D66" s="59"/>
      <c r="E66" s="59"/>
      <c r="F66" s="59"/>
      <c r="G66" s="60"/>
      <c r="H66" s="72"/>
      <c r="I66" s="72"/>
      <c r="J66" s="60"/>
      <c r="K66" s="60"/>
      <c r="L66" s="63"/>
      <c r="M66" s="62"/>
      <c r="N66" s="62"/>
      <c r="O66" s="62"/>
      <c r="P66" s="62"/>
      <c r="Q66" s="62"/>
    </row>
    <row r="67" spans="1:17" ht="12.75">
      <c r="A67" s="3"/>
      <c r="B67" s="59"/>
      <c r="C67" s="59"/>
      <c r="D67" s="59"/>
      <c r="E67" s="59"/>
      <c r="F67" s="59"/>
      <c r="G67" s="60"/>
      <c r="H67" s="72"/>
      <c r="I67" s="72"/>
      <c r="J67" s="60"/>
      <c r="K67" s="60"/>
      <c r="L67" s="63"/>
      <c r="M67" s="62"/>
      <c r="N67" s="62"/>
      <c r="O67" s="62"/>
      <c r="P67" s="62"/>
      <c r="Q67" s="62"/>
    </row>
    <row r="68" spans="1:17" ht="12.75">
      <c r="A68" s="3"/>
      <c r="B68" s="59"/>
      <c r="C68" s="59"/>
      <c r="D68" s="59"/>
      <c r="E68" s="59"/>
      <c r="F68" s="59"/>
      <c r="G68" s="60"/>
      <c r="H68" s="72"/>
      <c r="I68" s="72"/>
      <c r="J68" s="60"/>
      <c r="K68" s="60"/>
      <c r="L68" s="63"/>
      <c r="M68" s="62"/>
      <c r="N68" s="62"/>
      <c r="O68" s="62"/>
      <c r="P68" s="62"/>
      <c r="Q68" s="62"/>
    </row>
    <row r="69" spans="1:17" ht="12.75">
      <c r="A69" s="3"/>
      <c r="B69" s="59"/>
      <c r="C69" s="59"/>
      <c r="D69" s="59"/>
      <c r="E69" s="59"/>
      <c r="F69" s="59"/>
      <c r="G69" s="60"/>
      <c r="H69" s="72"/>
      <c r="I69" s="72"/>
      <c r="J69" s="60"/>
      <c r="K69" s="60"/>
      <c r="L69" s="63"/>
      <c r="M69" s="62"/>
      <c r="N69" s="62"/>
      <c r="O69" s="62"/>
      <c r="P69" s="62"/>
      <c r="Q69" s="62"/>
    </row>
    <row r="70" spans="1:17" ht="12.75">
      <c r="A70" s="3"/>
      <c r="B70" s="59"/>
      <c r="C70" s="59"/>
      <c r="D70" s="59"/>
      <c r="E70" s="59"/>
      <c r="F70" s="59"/>
      <c r="G70" s="60"/>
      <c r="H70" s="72"/>
      <c r="I70" s="72"/>
      <c r="J70" s="60"/>
      <c r="K70" s="60"/>
      <c r="L70" s="63"/>
      <c r="M70" s="62"/>
      <c r="N70" s="62"/>
      <c r="O70" s="62"/>
      <c r="P70" s="62"/>
      <c r="Q70" s="62"/>
    </row>
    <row r="71" spans="1:17" ht="12.75">
      <c r="A71" s="3"/>
      <c r="B71" s="59"/>
      <c r="C71" s="59"/>
      <c r="D71" s="59"/>
      <c r="E71" s="59"/>
      <c r="F71" s="59"/>
      <c r="G71" s="60"/>
      <c r="H71" s="72"/>
      <c r="I71" s="72"/>
      <c r="J71" s="60"/>
      <c r="K71" s="60"/>
      <c r="L71" s="63"/>
      <c r="M71" s="62"/>
      <c r="N71" s="62"/>
      <c r="O71" s="62"/>
      <c r="P71" s="62"/>
      <c r="Q71" s="62"/>
    </row>
    <row r="72" spans="1:17" ht="12.75">
      <c r="A72" s="3"/>
      <c r="B72" s="59"/>
      <c r="C72" s="59"/>
      <c r="D72" s="59"/>
      <c r="E72" s="59"/>
      <c r="F72" s="59"/>
      <c r="G72" s="60"/>
      <c r="H72" s="72"/>
      <c r="I72" s="72"/>
      <c r="J72" s="60"/>
      <c r="K72" s="60"/>
      <c r="L72" s="63"/>
      <c r="M72" s="62"/>
      <c r="N72" s="62"/>
      <c r="O72" s="62"/>
      <c r="P72" s="62"/>
      <c r="Q72" s="62"/>
    </row>
    <row r="73" spans="1:17" ht="12.75">
      <c r="A73" s="3"/>
      <c r="B73" s="59"/>
      <c r="C73" s="59"/>
      <c r="D73" s="59"/>
      <c r="E73" s="59"/>
      <c r="F73" s="59"/>
      <c r="G73" s="60"/>
      <c r="H73" s="72"/>
      <c r="I73" s="72"/>
      <c r="J73" s="60"/>
      <c r="K73" s="60"/>
      <c r="L73" s="63"/>
      <c r="M73" s="62"/>
      <c r="N73" s="62"/>
      <c r="O73" s="62"/>
      <c r="P73" s="62"/>
      <c r="Q73" s="62"/>
    </row>
    <row r="74" spans="1:17" ht="12.75">
      <c r="A74" s="3"/>
      <c r="B74" s="59"/>
      <c r="C74" s="59"/>
      <c r="D74" s="59"/>
      <c r="E74" s="59"/>
      <c r="F74" s="59"/>
      <c r="G74" s="60"/>
      <c r="H74" s="73"/>
      <c r="I74" s="73"/>
      <c r="J74" s="60"/>
      <c r="K74" s="60"/>
      <c r="L74" s="63"/>
      <c r="M74" s="62"/>
      <c r="N74" s="62"/>
      <c r="O74" s="60"/>
      <c r="P74" s="62"/>
      <c r="Q74" s="62"/>
    </row>
    <row r="75" spans="1:17" ht="12.75">
      <c r="A75" s="3"/>
      <c r="B75" s="4"/>
      <c r="C75" s="4"/>
      <c r="D75" s="4"/>
      <c r="E75" s="4"/>
      <c r="F75" s="4"/>
      <c r="G75" s="12"/>
      <c r="H75" s="38"/>
      <c r="I75" s="38"/>
      <c r="J75" s="12"/>
      <c r="K75" s="12"/>
      <c r="L75" s="35"/>
      <c r="M75" s="7"/>
      <c r="N75" s="7"/>
      <c r="O75" s="12"/>
      <c r="P75" s="7"/>
      <c r="Q75" s="7"/>
    </row>
    <row r="76" spans="1:17" ht="12.75">
      <c r="A76" s="3"/>
      <c r="B76" s="4"/>
      <c r="C76" s="4"/>
      <c r="D76" s="4"/>
      <c r="E76" s="4"/>
      <c r="F76" s="4"/>
      <c r="G76" s="12"/>
      <c r="H76" s="38"/>
      <c r="I76" s="38"/>
      <c r="J76" s="12"/>
      <c r="K76" s="12"/>
      <c r="L76" s="35"/>
      <c r="M76" s="7"/>
      <c r="N76" s="7"/>
      <c r="O76" s="12"/>
      <c r="P76" s="7"/>
      <c r="Q76" s="7"/>
    </row>
    <row r="77" spans="1:17" ht="12.75">
      <c r="A77" s="3"/>
      <c r="B77" s="4"/>
      <c r="C77" s="4"/>
      <c r="D77" s="4"/>
      <c r="E77" s="4"/>
      <c r="F77" s="4"/>
      <c r="G77" s="12"/>
      <c r="H77" s="38"/>
      <c r="I77" s="38"/>
      <c r="J77" s="12"/>
      <c r="K77" s="12"/>
      <c r="L77" s="35"/>
      <c r="M77" s="7"/>
      <c r="N77" s="7"/>
      <c r="O77" s="12"/>
      <c r="P77" s="7"/>
      <c r="Q77" s="7"/>
    </row>
    <row r="78" spans="1:9" ht="12.75">
      <c r="A78" s="1"/>
      <c r="B78" s="2"/>
      <c r="C78" s="8"/>
      <c r="D78" s="2"/>
      <c r="E78" s="2"/>
      <c r="F78" s="8"/>
      <c r="G78" s="12" t="s">
        <v>5</v>
      </c>
      <c r="H78" s="12"/>
      <c r="I78" s="12"/>
    </row>
    <row r="79" spans="1:6" ht="12.75">
      <c r="A79" s="1"/>
      <c r="B79" s="2"/>
      <c r="C79" s="8"/>
      <c r="D79" s="2"/>
      <c r="E79" s="2"/>
      <c r="F79" s="8"/>
    </row>
    <row r="80" spans="1:8" ht="12.75">
      <c r="A80" s="1"/>
      <c r="B80" s="2"/>
      <c r="C80" s="8"/>
      <c r="D80" s="2"/>
      <c r="E80" s="2"/>
      <c r="F80" s="8"/>
      <c r="G80" s="113" t="s">
        <v>3</v>
      </c>
      <c r="H80" s="113"/>
    </row>
    <row r="81" spans="1:10" ht="12.75">
      <c r="A81" s="1"/>
      <c r="B81" s="2"/>
      <c r="C81" s="8"/>
      <c r="D81" s="2"/>
      <c r="E81" s="2"/>
      <c r="F81" s="8"/>
      <c r="H81" s="112" t="s">
        <v>21</v>
      </c>
      <c r="I81" s="112"/>
      <c r="J81">
        <f>COUNTIF(B3:B116,"&gt;1000")</f>
        <v>1</v>
      </c>
    </row>
    <row r="82" spans="1:10" ht="12.75">
      <c r="A82" s="1"/>
      <c r="B82" s="2"/>
      <c r="C82" s="8"/>
      <c r="D82" s="2"/>
      <c r="E82" s="2"/>
      <c r="F82" s="8"/>
      <c r="H82" s="112" t="s">
        <v>6</v>
      </c>
      <c r="I82" s="112"/>
      <c r="J82">
        <f>COUNTIF(C3:C116,"&gt;200")</f>
        <v>2</v>
      </c>
    </row>
    <row r="83" spans="1:6" ht="12.75">
      <c r="A83" s="1"/>
      <c r="B83" s="2"/>
      <c r="C83" s="8"/>
      <c r="D83" s="2"/>
      <c r="E83" s="2"/>
      <c r="F83" s="8"/>
    </row>
    <row r="84" spans="1:8" ht="12.75">
      <c r="A84" s="1"/>
      <c r="B84" s="2"/>
      <c r="C84" s="8"/>
      <c r="D84" s="2"/>
      <c r="E84" s="2"/>
      <c r="F84" s="8"/>
      <c r="G84" s="112" t="s">
        <v>4</v>
      </c>
      <c r="H84" s="112"/>
    </row>
    <row r="85" spans="1:10" ht="12.75">
      <c r="A85" s="1"/>
      <c r="B85" s="2"/>
      <c r="C85" s="8"/>
      <c r="D85" s="2"/>
      <c r="E85" s="2"/>
      <c r="F85" s="8"/>
      <c r="H85" s="112" t="s">
        <v>7</v>
      </c>
      <c r="I85" s="112"/>
      <c r="J85">
        <f>COUNTIF(F3:F116,"&gt;35")</f>
        <v>7</v>
      </c>
    </row>
    <row r="86" spans="1:10" ht="12.75">
      <c r="A86" s="1"/>
      <c r="B86" s="2"/>
      <c r="C86" s="8"/>
      <c r="D86" s="2"/>
      <c r="E86" s="2"/>
      <c r="F86" s="8"/>
      <c r="H86" s="112" t="s">
        <v>22</v>
      </c>
      <c r="I86" s="112"/>
      <c r="J86">
        <f>COUNTIF(E4:E117,"&gt;104")</f>
        <v>4</v>
      </c>
    </row>
    <row r="87" spans="3:6" ht="12.75">
      <c r="C87" s="8"/>
      <c r="F87" s="8"/>
    </row>
    <row r="88" spans="3:6" ht="12.75">
      <c r="C88" s="8"/>
      <c r="F88" s="8"/>
    </row>
    <row r="89" spans="3:6" ht="12.75">
      <c r="C89" s="8"/>
      <c r="F89" s="8"/>
    </row>
    <row r="90" spans="3:6" ht="12.75">
      <c r="C90" s="8"/>
      <c r="F90" s="8"/>
    </row>
    <row r="91" spans="3:6" ht="12.75">
      <c r="C91" s="8"/>
      <c r="F91" s="8"/>
    </row>
    <row r="92" spans="3:6" ht="12.75">
      <c r="C92" s="8"/>
      <c r="F92" s="8"/>
    </row>
    <row r="93" spans="3:6" ht="12.75">
      <c r="C93" s="8"/>
      <c r="F93" s="8"/>
    </row>
    <row r="94" spans="3:6" ht="12.75">
      <c r="C94" s="8"/>
      <c r="F94" s="8"/>
    </row>
    <row r="95" spans="3:6" ht="12.75">
      <c r="C95" s="8"/>
      <c r="F95" s="8"/>
    </row>
    <row r="96" spans="3:6" ht="12.75">
      <c r="C96" s="8"/>
      <c r="F96" s="8"/>
    </row>
    <row r="97" spans="3:6" ht="12.75">
      <c r="C97" s="8"/>
      <c r="F97" s="8"/>
    </row>
    <row r="98" spans="3:6" ht="12.75">
      <c r="C98" s="8"/>
      <c r="F98" s="8"/>
    </row>
    <row r="99" spans="3:6" ht="12.75">
      <c r="C99" s="8"/>
      <c r="F99" s="8"/>
    </row>
    <row r="100" spans="3:6" ht="12.75">
      <c r="C100" s="8"/>
      <c r="F100" s="8"/>
    </row>
    <row r="101" spans="3:6" ht="12.75">
      <c r="C101" s="8"/>
      <c r="F101" s="8"/>
    </row>
    <row r="102" spans="3:6" ht="12.75">
      <c r="C102" s="8"/>
      <c r="F102" s="8"/>
    </row>
    <row r="103" spans="3:6" ht="12.75">
      <c r="C103" s="8"/>
      <c r="F103" s="8"/>
    </row>
    <row r="104" spans="3:6" ht="12.75">
      <c r="C104" s="8"/>
      <c r="F104" s="8"/>
    </row>
    <row r="105" spans="3:6" ht="12.75">
      <c r="C105" s="8"/>
      <c r="F105" s="8"/>
    </row>
    <row r="106" spans="3:6" ht="12.75">
      <c r="C106" s="8"/>
      <c r="F106" s="8"/>
    </row>
    <row r="107" spans="3:6" ht="12.75">
      <c r="C107" s="8"/>
      <c r="F107" s="8"/>
    </row>
    <row r="108" spans="3:6" ht="12.75">
      <c r="C108" s="8"/>
      <c r="F108" s="8"/>
    </row>
    <row r="109" spans="3:6" ht="12.75">
      <c r="C109" s="8"/>
      <c r="F109" s="8"/>
    </row>
    <row r="110" spans="3:6" ht="12.75">
      <c r="C110" s="8"/>
      <c r="F110" s="8"/>
    </row>
    <row r="111" spans="3:6" ht="12.75">
      <c r="C111" s="8"/>
      <c r="F111" s="8"/>
    </row>
    <row r="112" spans="3:6" ht="12.75">
      <c r="C112" s="8"/>
      <c r="F112" s="8"/>
    </row>
    <row r="113" spans="3:6" ht="12.75">
      <c r="C113" s="8"/>
      <c r="F113" s="8"/>
    </row>
    <row r="114" spans="3:6" ht="12.75">
      <c r="C114" s="8"/>
      <c r="F114" s="8"/>
    </row>
    <row r="115" spans="3:6" ht="12.75">
      <c r="C115" s="8"/>
      <c r="F115" s="8"/>
    </row>
    <row r="116" spans="3:6" ht="12.75">
      <c r="C116" s="8"/>
      <c r="F116" s="8"/>
    </row>
  </sheetData>
  <sheetProtection/>
  <mergeCells count="8">
    <mergeCell ref="E2:F2"/>
    <mergeCell ref="C1:M1"/>
    <mergeCell ref="H85:I85"/>
    <mergeCell ref="H86:I86"/>
    <mergeCell ref="G80:H80"/>
    <mergeCell ref="H81:I81"/>
    <mergeCell ref="H82:I82"/>
    <mergeCell ref="G84:H84"/>
  </mergeCells>
  <conditionalFormatting sqref="B29:B116">
    <cfRule type="cellIs" priority="1" dxfId="0" operator="greaterThan" stopIfTrue="1">
      <formula>1000</formula>
    </cfRule>
  </conditionalFormatting>
  <conditionalFormatting sqref="C29:C116">
    <cfRule type="cellIs" priority="2" dxfId="0" operator="greaterThan" stopIfTrue="1">
      <formula>200</formula>
    </cfRule>
  </conditionalFormatting>
  <conditionalFormatting sqref="F29:F116">
    <cfRule type="cellIs" priority="3" dxfId="0" operator="greaterThan" stopIfTrue="1">
      <formula>35</formula>
    </cfRule>
  </conditionalFormatting>
  <printOptions gridLines="1"/>
  <pageMargins left="0.75" right="0.75" top="1" bottom="1" header="0.5" footer="0.5"/>
  <pageSetup horizontalDpi="300" verticalDpi="300" orientation="landscape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Nassau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nt_user</dc:creator>
  <cp:keywords/>
  <dc:description/>
  <cp:lastModifiedBy>Eric Swenson</cp:lastModifiedBy>
  <cp:lastPrinted>2007-06-28T15:12:53Z</cp:lastPrinted>
  <dcterms:created xsi:type="dcterms:W3CDTF">2001-09-04T12:04:00Z</dcterms:created>
  <dcterms:modified xsi:type="dcterms:W3CDTF">2019-01-21T14:35:38Z</dcterms:modified>
  <cp:category/>
  <cp:version/>
  <cp:contentType/>
  <cp:contentStatus/>
</cp:coreProperties>
</file>